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6" yWindow="660" windowWidth="23256" windowHeight="12408"/>
  </bookViews>
  <sheets>
    <sheet name="Лист1" sheetId="3" r:id="rId1"/>
  </sheets>
  <calcPr calcId="144525"/>
</workbook>
</file>

<file path=xl/calcChain.xml><?xml version="1.0" encoding="utf-8"?>
<calcChain xmlns="http://schemas.openxmlformats.org/spreadsheetml/2006/main">
  <c r="E30" i="3" l="1"/>
  <c r="C30" i="3" l="1"/>
  <c r="H29" i="3"/>
  <c r="G29" i="3"/>
  <c r="F29" i="3"/>
  <c r="H28" i="3"/>
  <c r="G28" i="3"/>
  <c r="F28" i="3"/>
  <c r="G27" i="3"/>
  <c r="F27" i="3"/>
  <c r="H26" i="3"/>
  <c r="G26" i="3"/>
  <c r="F26" i="3"/>
  <c r="G25" i="3"/>
  <c r="F25" i="3"/>
  <c r="G19" i="3"/>
  <c r="H16" i="3"/>
  <c r="G16" i="3"/>
  <c r="F16" i="3"/>
  <c r="G13" i="3"/>
  <c r="F13" i="3"/>
  <c r="G12" i="3"/>
  <c r="F12" i="3"/>
  <c r="G11" i="3"/>
  <c r="F11" i="3"/>
  <c r="H30" i="3" l="1"/>
  <c r="G30" i="3"/>
  <c r="F30" i="3"/>
</calcChain>
</file>

<file path=xl/sharedStrings.xml><?xml version="1.0" encoding="utf-8"?>
<sst xmlns="http://schemas.openxmlformats.org/spreadsheetml/2006/main" count="29" uniqueCount="26">
  <si>
    <t>(рублей)</t>
  </si>
  <si>
    <t>Наименование</t>
  </si>
  <si>
    <t>Бюджетные ассигнования в соответствии с уточненной бюджетной росписью расходов</t>
  </si>
  <si>
    <t>% исполнения к уточненной росписи</t>
  </si>
  <si>
    <t>Непрограммные расходы федеральных органов исполнительной власти</t>
  </si>
  <si>
    <t>ИТОГО</t>
  </si>
  <si>
    <t>Муниципальная программа городского поселения "Город Мещовск" "Обеспечение доступным и комфортным жильем и коммунальными услугами населения ГП "Город Мещовск"</t>
  </si>
  <si>
    <t>Муниципальная программа городского поселения "Город Мещовск" "Безопасность жизнедеятельности на территории ГП "Город Мещовск"</t>
  </si>
  <si>
    <t>Муниципальная программа городского поселения "Город Мещовск" "Развитие культуры в городском поселении "Город Мещовск"</t>
  </si>
  <si>
    <t>Муниципальная программа "Развитие дорожного хозяйства на территории городского поселения "Город Мещовск"</t>
  </si>
  <si>
    <t xml:space="preserve">Муниципальная  программа городского поселения "Город Мещовск" "Управление имущественным комплексом в городском поселении "Город Мещовск" </t>
  </si>
  <si>
    <t>Муниципальная программа городского поселения "Город Мещовск" "Развитие потребительской кооперации на территории городского поселения "Город Мещовск"</t>
  </si>
  <si>
    <t>Муниципальная программа городского поселения "Город Мещовск" "Благоустройство территории городского поселения "Город Мещовск"</t>
  </si>
  <si>
    <t>Обеспечение деятельности Городской Думы муниципального образования городского поселения "Город Мещовск" Мещовского района.</t>
  </si>
  <si>
    <t>Бюджетные ассигнования в соответствии с Решением Городской Думы ГП "Город Мещовск"
 от 19.12.2023 № 37</t>
  </si>
  <si>
    <t>св.100</t>
  </si>
  <si>
    <t>Муниципальная программа "Совершенствование методов решения вопросов местного значения и создание условий муниципальной службы в ГП "Город Мещовск"</t>
  </si>
  <si>
    <t>Сведения об исполнении бюджета городского поселения "Город Мещовск" за1 квартал 2025 года по муниципальным программам и непрограммным направлениям деятельности в сравнении с запланированными значениями на 2025 год и соответствующим периодом 2024 года</t>
  </si>
  <si>
    <t>2025год</t>
  </si>
  <si>
    <t>Исполнено за 1 квартал 2025 года</t>
  </si>
  <si>
    <t>Темп роста к соответствующему периоду 2024 года,%</t>
  </si>
  <si>
    <t>Исполнено за 1 квартал 2024 года</t>
  </si>
  <si>
    <t>% исполнения к плану в соответствии с Решением Городской Думы ГП "Город Мещовск"
 от 23.12.2024 № 27</t>
  </si>
  <si>
    <t>Муниципальная программа городского поселения "Город Мещовск" "Формирование современной городской среды муниципального образования  городское поселение "Город Мещовск" (тротуар по ул.П.Хлюстина"на 2018-2024 годы»</t>
  </si>
  <si>
    <t>Муниципальная программа городского поселения "Город Мещовск" "Создание комфортнойгородской среды в малых городах и исторических поселений победителях Всеросийского конкурса лучших проектов создания комфортной городской среды" на 2025г</t>
  </si>
  <si>
    <t>св100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</si>
</sst>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name val="Calibri"/>
      <family val="2"/>
      <scheme val="minor"/>
    </font>
    <font>
      <sz val="10"/>
      <color rgb="FF000000"/>
      <name val="Arial Cyr"/>
    </font>
    <font>
      <b/>
      <sz val="12"/>
      <color rgb="FF000000"/>
      <name val="Arial Cyr"/>
    </font>
    <font>
      <b/>
      <sz val="12"/>
      <color rgb="FF000000"/>
      <name val="Times New Roman"/>
    </font>
    <font>
      <sz val="12"/>
      <color rgb="FF000000"/>
      <name val="Times New Roman"/>
    </font>
    <font>
      <b/>
      <sz val="10"/>
      <color rgb="FF000000"/>
      <name val="Arial Cyr"/>
    </font>
    <font>
      <sz val="11"/>
      <color rgb="FF000000"/>
      <name val="Calibri"/>
      <scheme val="minor"/>
    </font>
    <font>
      <sz val="11"/>
      <color rgb="FF000000"/>
      <name val="Calibri"/>
      <scheme val="minor"/>
    </font>
    <font>
      <sz val="10"/>
      <color rgb="FF000000"/>
      <name val="Arial"/>
    </font>
    <font>
      <sz val="1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1">
      <alignment horizontal="left" vertical="top" wrapText="1"/>
    </xf>
    <xf numFmtId="0" fontId="1" fillId="0" borderId="1"/>
    <xf numFmtId="0" fontId="2" fillId="0" borderId="1">
      <alignment horizontal="center" wrapText="1"/>
    </xf>
    <xf numFmtId="0" fontId="2" fillId="0" borderId="1">
      <alignment horizontal="center"/>
    </xf>
    <xf numFmtId="0" fontId="1" fillId="0" borderId="1">
      <alignment wrapText="1"/>
    </xf>
    <xf numFmtId="0" fontId="1" fillId="0" borderId="1">
      <alignment horizontal="right"/>
    </xf>
    <xf numFmtId="0" fontId="3" fillId="2" borderId="2">
      <alignment horizontal="center" vertical="center" wrapText="1"/>
    </xf>
    <xf numFmtId="0" fontId="1" fillId="0" borderId="3"/>
    <xf numFmtId="0" fontId="4" fillId="2" borderId="2">
      <alignment horizontal="center" vertical="center" shrinkToFit="1"/>
    </xf>
    <xf numFmtId="0" fontId="3" fillId="2" borderId="2">
      <alignment horizontal="left" vertical="center" wrapText="1"/>
    </xf>
    <xf numFmtId="4" fontId="3" fillId="2" borderId="2">
      <alignment horizontal="right" vertical="center" shrinkToFit="1"/>
    </xf>
    <xf numFmtId="49" fontId="3" fillId="2" borderId="2">
      <alignment horizontal="right" vertical="center" shrinkToFit="1"/>
    </xf>
    <xf numFmtId="0" fontId="5" fillId="0" borderId="3"/>
    <xf numFmtId="0" fontId="4" fillId="2" borderId="2">
      <alignment horizontal="left" vertical="center" wrapText="1"/>
    </xf>
    <xf numFmtId="0" fontId="4" fillId="2" borderId="2">
      <alignment horizontal="center" vertical="center" wrapText="1"/>
    </xf>
    <xf numFmtId="4" fontId="4" fillId="2" borderId="2">
      <alignment horizontal="right" vertical="center" shrinkToFit="1"/>
    </xf>
    <xf numFmtId="49" fontId="4" fillId="2" borderId="2">
      <alignment horizontal="right" vertical="center" shrinkToFit="1"/>
    </xf>
    <xf numFmtId="0" fontId="3" fillId="2" borderId="2">
      <alignment horizontal="left"/>
    </xf>
    <xf numFmtId="0" fontId="1" fillId="0" borderId="4"/>
    <xf numFmtId="0" fontId="1" fillId="0" borderId="1">
      <alignment horizontal="left" wrapText="1"/>
    </xf>
    <xf numFmtId="0" fontId="6" fillId="0" borderId="1">
      <protection locked="0"/>
    </xf>
    <xf numFmtId="0" fontId="9" fillId="0" borderId="0"/>
    <xf numFmtId="0" fontId="9" fillId="0" borderId="0"/>
    <xf numFmtId="0" fontId="9" fillId="0" borderId="0"/>
    <xf numFmtId="0" fontId="7" fillId="0" borderId="1"/>
    <xf numFmtId="0" fontId="7" fillId="0" borderId="1"/>
    <xf numFmtId="0" fontId="8" fillId="3" borderId="1"/>
  </cellStyleXfs>
  <cellXfs count="44">
    <xf numFmtId="0" fontId="0" fillId="0" borderId="0" xfId="0"/>
    <xf numFmtId="0" fontId="10" fillId="0" borderId="1" xfId="2" applyNumberFormat="1" applyFont="1" applyProtection="1"/>
    <xf numFmtId="0" fontId="11" fillId="0" borderId="0" xfId="0" applyFont="1" applyProtection="1">
      <protection locked="0"/>
    </xf>
    <xf numFmtId="0" fontId="16" fillId="0" borderId="0" xfId="0" applyFont="1" applyProtection="1">
      <protection locked="0"/>
    </xf>
    <xf numFmtId="4" fontId="13" fillId="4" borderId="5" xfId="11" applyNumberFormat="1" applyFont="1" applyFill="1" applyBorder="1" applyProtection="1">
      <alignment horizontal="right" vertical="center" shrinkToFit="1"/>
    </xf>
    <xf numFmtId="4" fontId="13" fillId="4" borderId="7" xfId="11" applyNumberFormat="1" applyFont="1" applyFill="1" applyBorder="1" applyProtection="1">
      <alignment horizontal="right" vertical="center" shrinkToFit="1"/>
    </xf>
    <xf numFmtId="0" fontId="15" fillId="4" borderId="6" xfId="10" quotePrefix="1" applyNumberFormat="1" applyFont="1" applyFill="1" applyBorder="1" applyAlignment="1" applyProtection="1">
      <alignment horizontal="right" vertical="center" wrapText="1"/>
    </xf>
    <xf numFmtId="4" fontId="15" fillId="4" borderId="6" xfId="11" applyNumberFormat="1" applyFont="1" applyFill="1" applyBorder="1" applyProtection="1">
      <alignment horizontal="right" vertical="center" shrinkToFit="1"/>
    </xf>
    <xf numFmtId="0" fontId="14" fillId="2" borderId="6" xfId="9" applyNumberFormat="1" applyFont="1" applyBorder="1" applyProtection="1">
      <alignment horizontal="center" vertical="center" shrinkToFit="1"/>
    </xf>
    <xf numFmtId="0" fontId="17" fillId="0" borderId="10" xfId="0" applyFont="1" applyBorder="1" applyAlignment="1">
      <alignment vertical="top" wrapText="1"/>
    </xf>
    <xf numFmtId="0" fontId="17" fillId="0" borderId="11" xfId="0" applyFont="1" applyBorder="1" applyAlignment="1">
      <alignment vertical="top" wrapText="1"/>
    </xf>
    <xf numFmtId="0" fontId="11" fillId="0" borderId="10" xfId="0" applyFont="1" applyBorder="1" applyAlignment="1">
      <alignment vertical="top" wrapText="1"/>
    </xf>
    <xf numFmtId="0" fontId="17" fillId="0" borderId="12" xfId="0" applyFont="1" applyBorder="1" applyAlignment="1">
      <alignment vertical="center" wrapText="1"/>
    </xf>
    <xf numFmtId="4" fontId="13" fillId="4" borderId="5" xfId="11" applyNumberFormat="1" applyFont="1" applyFill="1" applyBorder="1" applyAlignment="1" applyProtection="1">
      <alignment horizontal="right" shrinkToFit="1"/>
    </xf>
    <xf numFmtId="4" fontId="17" fillId="0" borderId="11" xfId="0" applyNumberFormat="1" applyFont="1" applyBorder="1" applyAlignment="1">
      <alignment horizontal="right"/>
    </xf>
    <xf numFmtId="4" fontId="13" fillId="4" borderId="2" xfId="11" applyNumberFormat="1" applyFont="1" applyFill="1" applyBorder="1" applyAlignment="1" applyProtection="1">
      <alignment horizontal="right" shrinkToFit="1"/>
    </xf>
    <xf numFmtId="0" fontId="10" fillId="0" borderId="1" xfId="5" applyNumberFormat="1" applyFont="1" applyProtection="1">
      <alignment wrapText="1"/>
    </xf>
    <xf numFmtId="0" fontId="10" fillId="0" borderId="1" xfId="6" applyNumberFormat="1" applyFont="1" applyBorder="1" applyAlignment="1" applyProtection="1">
      <alignment horizontal="right"/>
    </xf>
    <xf numFmtId="0" fontId="14" fillId="2" borderId="14" xfId="9" applyNumberFormat="1" applyFont="1" applyBorder="1" applyProtection="1">
      <alignment horizontal="center" vertical="center" shrinkToFit="1"/>
    </xf>
    <xf numFmtId="0" fontId="14" fillId="2" borderId="16" xfId="9" applyNumberFormat="1" applyFont="1" applyBorder="1" applyProtection="1">
      <alignment horizontal="center" vertical="center" shrinkToFit="1"/>
    </xf>
    <xf numFmtId="0" fontId="14" fillId="2" borderId="24" xfId="9" applyNumberFormat="1" applyFont="1" applyBorder="1" applyProtection="1">
      <alignment horizontal="center" vertical="center" shrinkToFit="1"/>
    </xf>
    <xf numFmtId="0" fontId="14" fillId="2" borderId="13" xfId="9" applyNumberFormat="1" applyFont="1" applyBorder="1" applyProtection="1">
      <alignment horizontal="center" vertical="center" shrinkToFit="1"/>
    </xf>
    <xf numFmtId="0" fontId="17" fillId="0" borderId="8" xfId="6" applyNumberFormat="1" applyFont="1" applyBorder="1" applyAlignment="1" applyProtection="1">
      <alignment horizontal="left" wrapText="1"/>
    </xf>
    <xf numFmtId="0" fontId="17" fillId="4" borderId="9" xfId="10" quotePrefix="1" applyNumberFormat="1" applyFont="1" applyFill="1" applyBorder="1" applyProtection="1">
      <alignment horizontal="left" vertical="center" wrapText="1"/>
    </xf>
    <xf numFmtId="0" fontId="12" fillId="2" borderId="14" xfId="7" applyNumberFormat="1" applyFont="1" applyBorder="1" applyProtection="1">
      <alignment horizontal="center" vertical="center" wrapText="1"/>
    </xf>
    <xf numFmtId="0" fontId="12" fillId="2" borderId="6" xfId="7" applyFont="1" applyBorder="1">
      <alignment horizontal="center" vertical="center" wrapText="1"/>
    </xf>
    <xf numFmtId="0" fontId="12" fillId="2" borderId="21" xfId="7" applyNumberFormat="1" applyFont="1" applyBorder="1" applyProtection="1">
      <alignment horizontal="center" vertical="center" wrapText="1"/>
    </xf>
    <xf numFmtId="0" fontId="12" fillId="2" borderId="23" xfId="7" applyFont="1" applyBorder="1">
      <alignment horizontal="center" vertical="center" wrapText="1"/>
    </xf>
    <xf numFmtId="0" fontId="10" fillId="0" borderId="1" xfId="1" applyNumberFormat="1" applyFont="1" applyProtection="1">
      <alignment horizontal="left" vertical="top" wrapText="1"/>
    </xf>
    <xf numFmtId="0" fontId="10" fillId="0" borderId="1" xfId="1" applyFont="1">
      <alignment horizontal="left" vertical="top" wrapText="1"/>
    </xf>
    <xf numFmtId="0" fontId="15" fillId="0" borderId="1" xfId="3" applyNumberFormat="1" applyFont="1" applyAlignment="1" applyProtection="1">
      <alignment horizontal="center" wrapText="1"/>
    </xf>
    <xf numFmtId="0" fontId="10" fillId="0" borderId="1" xfId="5" applyNumberFormat="1" applyFont="1" applyProtection="1">
      <alignment wrapText="1"/>
    </xf>
    <xf numFmtId="0" fontId="10" fillId="0" borderId="1" xfId="5" applyFont="1">
      <alignment wrapText="1"/>
    </xf>
    <xf numFmtId="0" fontId="10" fillId="0" borderId="1" xfId="6" applyNumberFormat="1" applyFont="1" applyBorder="1" applyAlignment="1" applyProtection="1">
      <alignment horizontal="right"/>
    </xf>
    <xf numFmtId="0" fontId="12" fillId="2" borderId="17" xfId="7" applyNumberFormat="1" applyFont="1" applyBorder="1" applyAlignment="1" applyProtection="1">
      <alignment horizontal="center" vertical="center" wrapText="1"/>
    </xf>
    <xf numFmtId="0" fontId="12" fillId="2" borderId="20" xfId="7" applyNumberFormat="1" applyFont="1" applyBorder="1" applyAlignment="1" applyProtection="1">
      <alignment horizontal="center" vertical="center" wrapText="1"/>
    </xf>
    <xf numFmtId="0" fontId="12" fillId="2" borderId="22" xfId="7" applyNumberFormat="1" applyFont="1" applyBorder="1" applyAlignment="1" applyProtection="1">
      <alignment horizontal="center" vertical="center" wrapText="1"/>
    </xf>
    <xf numFmtId="0" fontId="12" fillId="0" borderId="18" xfId="6" applyNumberFormat="1" applyFont="1" applyBorder="1" applyAlignment="1" applyProtection="1">
      <alignment horizontal="center"/>
    </xf>
    <xf numFmtId="0" fontId="12" fillId="0" borderId="19" xfId="6" applyNumberFormat="1" applyFont="1" applyBorder="1" applyAlignment="1" applyProtection="1">
      <alignment horizontal="center"/>
    </xf>
    <xf numFmtId="0" fontId="12" fillId="2" borderId="15" xfId="7" applyNumberFormat="1" applyFont="1" applyBorder="1" applyProtection="1">
      <alignment horizontal="center" vertical="center" wrapText="1"/>
    </xf>
    <xf numFmtId="0" fontId="12" fillId="2" borderId="13" xfId="7" applyFont="1" applyBorder="1">
      <alignment horizontal="center" vertical="center" wrapText="1"/>
    </xf>
    <xf numFmtId="0" fontId="17" fillId="0" borderId="25" xfId="0" applyFont="1" applyBorder="1" applyAlignment="1">
      <alignment vertical="center" wrapText="1"/>
    </xf>
    <xf numFmtId="0" fontId="13" fillId="4" borderId="7" xfId="11" applyNumberFormat="1" applyFont="1" applyFill="1" applyBorder="1" applyProtection="1">
      <alignment horizontal="right" vertical="center" shrinkToFit="1"/>
    </xf>
    <xf numFmtId="4" fontId="17" fillId="4" borderId="10" xfId="0" applyNumberFormat="1" applyFont="1" applyFill="1" applyBorder="1" applyAlignment="1">
      <alignment horizontal="right"/>
    </xf>
  </cellXfs>
  <cellStyles count="28">
    <cellStyle name="br" xfId="24"/>
    <cellStyle name="col" xfId="23"/>
    <cellStyle name="style0" xfId="25"/>
    <cellStyle name="td" xfId="26"/>
    <cellStyle name="tr" xfId="22"/>
    <cellStyle name="xl21" xfId="27"/>
    <cellStyle name="xl22" xfId="7"/>
    <cellStyle name="xl23" xfId="9"/>
    <cellStyle name="xl24" xfId="10"/>
    <cellStyle name="xl25" xfId="14"/>
    <cellStyle name="xl26" xfId="18"/>
    <cellStyle name="xl27" xfId="19"/>
    <cellStyle name="xl28" xfId="15"/>
    <cellStyle name="xl29" xfId="11"/>
    <cellStyle name="xl30" xfId="16"/>
    <cellStyle name="xl31" xfId="20"/>
    <cellStyle name="xl32" xfId="12"/>
    <cellStyle name="xl33" xfId="17"/>
    <cellStyle name="xl34" xfId="21"/>
    <cellStyle name="xl35" xfId="1"/>
    <cellStyle name="xl36" xfId="3"/>
    <cellStyle name="xl37" xfId="4"/>
    <cellStyle name="xl38" xfId="5"/>
    <cellStyle name="xl39" xfId="6"/>
    <cellStyle name="xl40" xfId="2"/>
    <cellStyle name="xl41" xfId="8"/>
    <cellStyle name="xl42" xfId="13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1"/>
  <sheetViews>
    <sheetView tabSelected="1" topLeftCell="A10" zoomScale="80" zoomScaleNormal="80" workbookViewId="0">
      <selection activeCell="J32" sqref="J32"/>
    </sheetView>
  </sheetViews>
  <sheetFormatPr defaultColWidth="9.109375" defaultRowHeight="13.8" x14ac:dyDescent="0.25"/>
  <cols>
    <col min="1" max="1" width="72.33203125" style="2" customWidth="1"/>
    <col min="2" max="2" width="20.44140625" style="2" customWidth="1"/>
    <col min="3" max="3" width="23.5546875" style="2" customWidth="1"/>
    <col min="4" max="4" width="22.44140625" style="2" customWidth="1"/>
    <col min="5" max="6" width="21.88671875" style="2" customWidth="1"/>
    <col min="7" max="7" width="14" style="2" customWidth="1"/>
    <col min="8" max="8" width="22.109375" style="2" customWidth="1"/>
    <col min="9" max="16384" width="9.109375" style="2"/>
  </cols>
  <sheetData>
    <row r="1" spans="1:9" hidden="1" x14ac:dyDescent="0.25">
      <c r="A1" s="28"/>
      <c r="B1" s="29"/>
      <c r="C1" s="29"/>
      <c r="D1" s="29"/>
      <c r="E1" s="29"/>
      <c r="F1" s="1"/>
    </row>
    <row r="2" spans="1:9" x14ac:dyDescent="0.25">
      <c r="A2" s="30" t="s">
        <v>17</v>
      </c>
      <c r="B2" s="30"/>
      <c r="C2" s="30"/>
      <c r="D2" s="30"/>
      <c r="E2" s="30"/>
      <c r="F2" s="30"/>
      <c r="G2" s="30"/>
      <c r="H2" s="30"/>
    </row>
    <row r="3" spans="1:9" x14ac:dyDescent="0.25">
      <c r="A3" s="30"/>
      <c r="B3" s="30"/>
      <c r="C3" s="30"/>
      <c r="D3" s="30"/>
      <c r="E3" s="30"/>
      <c r="F3" s="30"/>
      <c r="G3" s="30"/>
      <c r="H3" s="30"/>
    </row>
    <row r="4" spans="1:9" hidden="1" x14ac:dyDescent="0.25">
      <c r="A4" s="31"/>
      <c r="B4" s="32"/>
      <c r="C4" s="32"/>
      <c r="D4" s="32"/>
      <c r="E4" s="32"/>
      <c r="F4" s="16"/>
    </row>
    <row r="5" spans="1:9" x14ac:dyDescent="0.25">
      <c r="A5" s="33" t="s">
        <v>0</v>
      </c>
      <c r="B5" s="33"/>
      <c r="C5" s="33"/>
      <c r="D5" s="33"/>
      <c r="E5" s="33"/>
      <c r="F5" s="33"/>
      <c r="G5" s="33"/>
      <c r="H5" s="33"/>
    </row>
    <row r="6" spans="1:9" ht="14.4" thickBot="1" x14ac:dyDescent="0.3">
      <c r="A6" s="17"/>
      <c r="B6" s="17"/>
      <c r="C6" s="17"/>
      <c r="D6" s="17"/>
      <c r="E6" s="17"/>
      <c r="F6" s="17"/>
      <c r="G6" s="17"/>
      <c r="H6" s="17"/>
    </row>
    <row r="7" spans="1:9" ht="16.2" thickBot="1" x14ac:dyDescent="0.35">
      <c r="A7" s="34" t="s">
        <v>1</v>
      </c>
      <c r="B7" s="34" t="s">
        <v>21</v>
      </c>
      <c r="C7" s="37" t="s">
        <v>18</v>
      </c>
      <c r="D7" s="38"/>
      <c r="E7" s="38"/>
      <c r="F7" s="38"/>
      <c r="G7" s="38"/>
      <c r="H7" s="34" t="s">
        <v>20</v>
      </c>
    </row>
    <row r="8" spans="1:9" ht="14.4" thickBot="1" x14ac:dyDescent="0.3">
      <c r="A8" s="35"/>
      <c r="B8" s="35"/>
      <c r="C8" s="39" t="s">
        <v>14</v>
      </c>
      <c r="D8" s="24" t="s">
        <v>2</v>
      </c>
      <c r="E8" s="24" t="s">
        <v>19</v>
      </c>
      <c r="F8" s="24" t="s">
        <v>22</v>
      </c>
      <c r="G8" s="26" t="s">
        <v>3</v>
      </c>
      <c r="H8" s="35"/>
    </row>
    <row r="9" spans="1:9" ht="106.2" customHeight="1" thickBot="1" x14ac:dyDescent="0.3">
      <c r="A9" s="36"/>
      <c r="B9" s="36"/>
      <c r="C9" s="40"/>
      <c r="D9" s="25"/>
      <c r="E9" s="25"/>
      <c r="F9" s="25"/>
      <c r="G9" s="27"/>
      <c r="H9" s="36"/>
    </row>
    <row r="10" spans="1:9" ht="14.4" thickBot="1" x14ac:dyDescent="0.3">
      <c r="A10" s="19">
        <v>1</v>
      </c>
      <c r="B10" s="20">
        <v>3</v>
      </c>
      <c r="C10" s="21">
        <v>4</v>
      </c>
      <c r="D10" s="8">
        <v>5</v>
      </c>
      <c r="E10" s="8">
        <v>6</v>
      </c>
      <c r="F10" s="8">
        <v>7</v>
      </c>
      <c r="G10" s="8">
        <v>8</v>
      </c>
      <c r="H10" s="18">
        <v>9</v>
      </c>
      <c r="I10" s="3"/>
    </row>
    <row r="11" spans="1:9" ht="46.8" x14ac:dyDescent="0.3">
      <c r="A11" s="9" t="s">
        <v>6</v>
      </c>
      <c r="B11" s="13"/>
      <c r="C11" s="13">
        <v>2873333.34</v>
      </c>
      <c r="D11" s="43">
        <v>5537000</v>
      </c>
      <c r="E11" s="13">
        <v>62066.93</v>
      </c>
      <c r="F11" s="4">
        <f>E11/C11*100</f>
        <v>2.1601019671459354</v>
      </c>
      <c r="G11" s="4">
        <f>E11/D11*100</f>
        <v>1.1209487086870147</v>
      </c>
      <c r="H11" s="5"/>
    </row>
    <row r="12" spans="1:9" ht="31.2" x14ac:dyDescent="0.3">
      <c r="A12" s="10" t="s">
        <v>7</v>
      </c>
      <c r="B12" s="15">
        <v>59480</v>
      </c>
      <c r="C12" s="14">
        <v>787700</v>
      </c>
      <c r="D12" s="15">
        <v>955000</v>
      </c>
      <c r="E12" s="15">
        <v>24000</v>
      </c>
      <c r="F12" s="4">
        <f>E12/C12*100</f>
        <v>3.0468452456518977</v>
      </c>
      <c r="G12" s="4">
        <f>E12/D12*100</f>
        <v>2.5130890052356021</v>
      </c>
      <c r="H12" s="5">
        <v>40</v>
      </c>
    </row>
    <row r="13" spans="1:9" ht="31.2" x14ac:dyDescent="0.3">
      <c r="A13" s="9" t="s">
        <v>8</v>
      </c>
      <c r="B13" s="15">
        <v>306277.59000000003</v>
      </c>
      <c r="C13" s="15">
        <v>3112807</v>
      </c>
      <c r="D13" s="15">
        <v>3481741</v>
      </c>
      <c r="E13" s="15">
        <v>551815.66</v>
      </c>
      <c r="F13" s="4">
        <f>E13/C13*100</f>
        <v>17.727268667797265</v>
      </c>
      <c r="G13" s="4">
        <f>E13/D13*100</f>
        <v>15.848842863383577</v>
      </c>
      <c r="H13" s="5" t="s">
        <v>25</v>
      </c>
    </row>
    <row r="14" spans="1:9" ht="15.6" hidden="1" x14ac:dyDescent="0.3">
      <c r="A14" s="22"/>
      <c r="B14" s="15"/>
      <c r="C14" s="15"/>
      <c r="D14" s="15"/>
      <c r="E14" s="15"/>
      <c r="F14" s="4"/>
      <c r="G14" s="4"/>
      <c r="H14" s="5"/>
    </row>
    <row r="15" spans="1:9" ht="15.6" hidden="1" x14ac:dyDescent="0.3">
      <c r="A15" s="22"/>
      <c r="B15" s="15"/>
      <c r="C15" s="15"/>
      <c r="D15" s="15"/>
      <c r="E15" s="15"/>
      <c r="F15" s="4"/>
      <c r="G15" s="4"/>
      <c r="H15" s="5"/>
    </row>
    <row r="16" spans="1:9" ht="31.2" x14ac:dyDescent="0.3">
      <c r="A16" s="9" t="s">
        <v>9</v>
      </c>
      <c r="B16" s="15">
        <v>1357065.03</v>
      </c>
      <c r="C16" s="15">
        <v>10694669.970000001</v>
      </c>
      <c r="D16" s="15">
        <v>8400000</v>
      </c>
      <c r="E16" s="15">
        <v>105478.31</v>
      </c>
      <c r="F16" s="4">
        <f>E16/C16*100</f>
        <v>0.98626989234713147</v>
      </c>
      <c r="G16" s="4">
        <f>E16/D16*100</f>
        <v>1.2556941666666666</v>
      </c>
      <c r="H16" s="5">
        <f>E16/B16*100</f>
        <v>7.7725317260588458</v>
      </c>
    </row>
    <row r="17" spans="1:9" ht="62.4" x14ac:dyDescent="0.3">
      <c r="A17" s="12" t="s">
        <v>23</v>
      </c>
      <c r="B17" s="15">
        <v>0</v>
      </c>
      <c r="C17" s="15">
        <v>2534555.5699999998</v>
      </c>
      <c r="D17" s="15">
        <v>4366092.16</v>
      </c>
      <c r="E17" s="15">
        <v>4366092.16</v>
      </c>
      <c r="F17" s="4" t="s">
        <v>15</v>
      </c>
      <c r="G17" s="4">
        <v>100</v>
      </c>
      <c r="H17" s="5" t="s">
        <v>25</v>
      </c>
    </row>
    <row r="18" spans="1:9" ht="62.4" x14ac:dyDescent="0.3">
      <c r="A18" s="41" t="s">
        <v>24</v>
      </c>
      <c r="B18" s="15"/>
      <c r="C18" s="15"/>
      <c r="D18" s="15">
        <v>88300539.400000006</v>
      </c>
      <c r="E18" s="15">
        <v>87846384.849999994</v>
      </c>
      <c r="F18" s="4"/>
      <c r="G18" s="4">
        <v>99</v>
      </c>
      <c r="H18" s="5"/>
    </row>
    <row r="19" spans="1:9" ht="46.8" x14ac:dyDescent="0.3">
      <c r="A19" s="10" t="s">
        <v>10</v>
      </c>
      <c r="B19" s="15">
        <v>268626</v>
      </c>
      <c r="C19" s="15">
        <v>11868306.01</v>
      </c>
      <c r="D19" s="15">
        <v>1690000</v>
      </c>
      <c r="E19" s="15">
        <v>1272050</v>
      </c>
      <c r="F19" s="4" t="s">
        <v>15</v>
      </c>
      <c r="G19" s="4">
        <f>E19/D19*100</f>
        <v>75.269230769230759</v>
      </c>
      <c r="H19" s="5" t="s">
        <v>25</v>
      </c>
    </row>
    <row r="20" spans="1:9" ht="15.6" hidden="1" x14ac:dyDescent="0.3">
      <c r="A20" s="23"/>
      <c r="B20" s="15"/>
      <c r="C20" s="15"/>
      <c r="D20" s="15"/>
      <c r="E20" s="15"/>
      <c r="F20" s="4"/>
      <c r="G20" s="4"/>
      <c r="H20" s="5"/>
    </row>
    <row r="21" spans="1:9" ht="15.6" hidden="1" x14ac:dyDescent="0.3">
      <c r="A21" s="23"/>
      <c r="B21" s="15"/>
      <c r="C21" s="15"/>
      <c r="D21" s="15"/>
      <c r="E21" s="15"/>
      <c r="F21" s="4"/>
      <c r="G21" s="4"/>
      <c r="H21" s="5"/>
    </row>
    <row r="22" spans="1:9" ht="15.6" hidden="1" x14ac:dyDescent="0.3">
      <c r="A22" s="23"/>
      <c r="B22" s="15"/>
      <c r="C22" s="15"/>
      <c r="D22" s="15"/>
      <c r="E22" s="15"/>
      <c r="F22" s="4"/>
      <c r="G22" s="4"/>
      <c r="H22" s="5"/>
    </row>
    <row r="23" spans="1:9" ht="15.6" hidden="1" x14ac:dyDescent="0.3">
      <c r="A23" s="23"/>
      <c r="B23" s="15"/>
      <c r="C23" s="15"/>
      <c r="D23" s="15"/>
      <c r="E23" s="15"/>
      <c r="F23" s="4"/>
      <c r="G23" s="4"/>
      <c r="H23" s="5"/>
    </row>
    <row r="24" spans="1:9" ht="15.6" hidden="1" x14ac:dyDescent="0.3">
      <c r="A24" s="23"/>
      <c r="B24" s="15"/>
      <c r="C24" s="15"/>
      <c r="D24" s="15"/>
      <c r="E24" s="15"/>
      <c r="F24" s="4"/>
      <c r="G24" s="4"/>
      <c r="H24" s="5"/>
    </row>
    <row r="25" spans="1:9" ht="46.8" x14ac:dyDescent="0.3">
      <c r="A25" s="9" t="s">
        <v>11</v>
      </c>
      <c r="B25" s="15">
        <v>0</v>
      </c>
      <c r="C25" s="15">
        <v>90000</v>
      </c>
      <c r="D25" s="15">
        <v>100000</v>
      </c>
      <c r="E25" s="15">
        <v>0</v>
      </c>
      <c r="F25" s="4">
        <f t="shared" ref="F25:F30" si="0">E25/C25*100</f>
        <v>0</v>
      </c>
      <c r="G25" s="4">
        <f t="shared" ref="G25:G30" si="1">E25/D25*100</f>
        <v>0</v>
      </c>
      <c r="H25" s="5">
        <v>0</v>
      </c>
    </row>
    <row r="26" spans="1:9" ht="31.2" x14ac:dyDescent="0.3">
      <c r="A26" s="9" t="s">
        <v>12</v>
      </c>
      <c r="B26" s="15">
        <v>5734618.2999999998</v>
      </c>
      <c r="C26" s="15">
        <v>21332353.739999998</v>
      </c>
      <c r="D26" s="15">
        <v>22275559.710000001</v>
      </c>
      <c r="E26" s="15">
        <v>4282148.87</v>
      </c>
      <c r="F26" s="4">
        <f t="shared" si="0"/>
        <v>20.073494571630896</v>
      </c>
      <c r="G26" s="4">
        <f t="shared" si="1"/>
        <v>19.22352984952224</v>
      </c>
      <c r="H26" s="5">
        <f t="shared" ref="H26:H30" si="2">E26/B26*100</f>
        <v>74.671907457206004</v>
      </c>
    </row>
    <row r="27" spans="1:9" ht="46.8" x14ac:dyDescent="0.3">
      <c r="A27" s="9" t="s">
        <v>16</v>
      </c>
      <c r="B27" s="15">
        <v>0</v>
      </c>
      <c r="C27" s="15">
        <v>259000</v>
      </c>
      <c r="D27" s="15">
        <v>280000</v>
      </c>
      <c r="E27" s="15">
        <v>23184</v>
      </c>
      <c r="F27" s="4">
        <f t="shared" si="0"/>
        <v>8.9513513513513505</v>
      </c>
      <c r="G27" s="4">
        <f t="shared" si="1"/>
        <v>8.2799999999999994</v>
      </c>
      <c r="H27" s="42"/>
    </row>
    <row r="28" spans="1:9" ht="27.6" x14ac:dyDescent="0.3">
      <c r="A28" s="11" t="s">
        <v>13</v>
      </c>
      <c r="B28" s="15">
        <v>46000</v>
      </c>
      <c r="C28" s="15">
        <v>286299.73</v>
      </c>
      <c r="D28" s="15">
        <v>281500</v>
      </c>
      <c r="E28" s="15">
        <v>41998</v>
      </c>
      <c r="F28" s="4">
        <f t="shared" si="0"/>
        <v>14.669241916504777</v>
      </c>
      <c r="G28" s="4">
        <f t="shared" si="1"/>
        <v>14.919360568383658</v>
      </c>
      <c r="H28" s="5">
        <f t="shared" si="2"/>
        <v>91.3</v>
      </c>
    </row>
    <row r="29" spans="1:9" ht="16.2" thickBot="1" x14ac:dyDescent="0.35">
      <c r="A29" s="9" t="s">
        <v>4</v>
      </c>
      <c r="B29" s="15">
        <v>100620.51</v>
      </c>
      <c r="C29" s="15">
        <v>560602</v>
      </c>
      <c r="D29" s="15">
        <v>684174</v>
      </c>
      <c r="E29" s="15">
        <v>93234.4</v>
      </c>
      <c r="F29" s="4">
        <f t="shared" si="0"/>
        <v>16.631121544339834</v>
      </c>
      <c r="G29" s="4">
        <f t="shared" si="1"/>
        <v>13.627293641675948</v>
      </c>
      <c r="H29" s="5">
        <f t="shared" si="2"/>
        <v>92.6594389155849</v>
      </c>
    </row>
    <row r="30" spans="1:9" ht="18" thickBot="1" x14ac:dyDescent="0.3">
      <c r="A30" s="6" t="s">
        <v>5</v>
      </c>
      <c r="B30" s="7">
        <v>7872687.4299999997</v>
      </c>
      <c r="C30" s="7">
        <f>C11+C12+C13+C16+C17+C19+C25+C26+C27+C28+C29</f>
        <v>54399627.359999992</v>
      </c>
      <c r="D30" s="7">
        <v>136351606.27000001</v>
      </c>
      <c r="E30" s="7">
        <f>SUM(E10:E29)</f>
        <v>98668459.180000007</v>
      </c>
      <c r="F30" s="7">
        <f t="shared" si="0"/>
        <v>181.37708651392501</v>
      </c>
      <c r="G30" s="7">
        <f t="shared" si="1"/>
        <v>72.36325400129077</v>
      </c>
      <c r="H30" s="7">
        <f t="shared" si="2"/>
        <v>1253.3008589164833</v>
      </c>
      <c r="I30" s="3"/>
    </row>
    <row r="31" spans="1:9" x14ac:dyDescent="0.25">
      <c r="A31" s="3"/>
      <c r="B31" s="3"/>
      <c r="C31" s="3"/>
      <c r="D31" s="3"/>
      <c r="E31" s="3"/>
      <c r="F31" s="3"/>
      <c r="G31" s="3"/>
      <c r="H31" s="3"/>
      <c r="I31" s="3"/>
    </row>
  </sheetData>
  <mergeCells count="13">
    <mergeCell ref="E8:E9"/>
    <mergeCell ref="F8:F9"/>
    <mergeCell ref="G8:G9"/>
    <mergeCell ref="A1:E1"/>
    <mergeCell ref="A2:H3"/>
    <mergeCell ref="A4:E4"/>
    <mergeCell ref="A5:H5"/>
    <mergeCell ref="A7:A9"/>
    <mergeCell ref="B7:B9"/>
    <mergeCell ref="C7:G7"/>
    <mergeCell ref="H7:H9"/>
    <mergeCell ref="C8:C9"/>
    <mergeCell ref="D8:D9"/>
  </mergeCells>
  <pageMargins left="0.7" right="0.7" top="0.75" bottom="0.75" header="0.3" footer="0.3"/>
  <pageSetup paperSize="9" scale="59" fitToHeight="0" orientation="landscape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DateInfo&gt;&#10;    &lt;string&gt;01.01.2021&lt;/string&gt;&#10;    &lt;string&gt;31.03.2021&lt;/string&gt;&#10;  &lt;/DateInfo&gt;&#10;  &lt;Code&gt;SQUERY_GENERATOR1&lt;/Code&gt;&#10;  &lt;ObjectCode&gt;SQUERY_GENERATOR1&lt;/ObjectCode&gt;&#10;  &lt;DocName&gt;Генератор отчетов с произвольной группировкой&lt;/DocName&gt;&#10;  &lt;VariantName&gt;Исполнение расходов областного бюджета по (ЦСР, ВР) &lt;/VariantName&gt;&#10;  &lt;VariantLink&gt;58645641&lt;/VariantLink&gt;&#10;  &lt;SvodReportLink xsi:nil=&quot;true&quot; /&gt;&#10;  &lt;ReportLink&gt;58102117&lt;/ReportLink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91E64779-23FA-401A-ABEA-7998518080B9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zinovkina</dc:creator>
  <cp:lastModifiedBy>Пользователь</cp:lastModifiedBy>
  <cp:lastPrinted>2024-10-23T11:37:50Z</cp:lastPrinted>
  <dcterms:created xsi:type="dcterms:W3CDTF">2021-06-16T16:31:12Z</dcterms:created>
  <dcterms:modified xsi:type="dcterms:W3CDTF">2025-04-24T12:40:16Z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Генератор отчетов с произвольной группировкой</vt:lpwstr>
  </property>
  <property fmtid="{D5CDD505-2E9C-101B-9397-08002B2CF9AE}" pid="3" name="Название отчета">
    <vt:lpwstr>Исполнение расходов областного бюджета по (ЦСР ВР) .xlsx</vt:lpwstr>
  </property>
  <property fmtid="{D5CDD505-2E9C-101B-9397-08002B2CF9AE}" pid="4" name="Версия клиента">
    <vt:lpwstr>21.1.9.6031 (.NET 4.0)</vt:lpwstr>
  </property>
  <property fmtid="{D5CDD505-2E9C-101B-9397-08002B2CF9AE}" pid="5" name="Версия базы">
    <vt:lpwstr>21.1.1280.205248174</vt:lpwstr>
  </property>
  <property fmtid="{D5CDD505-2E9C-101B-9397-08002B2CF9AE}" pid="6" name="Тип сервера">
    <vt:lpwstr>MSSQL</vt:lpwstr>
  </property>
  <property fmtid="{D5CDD505-2E9C-101B-9397-08002B2CF9AE}" pid="7" name="Сервер">
    <vt:lpwstr>192.168.100.234</vt:lpwstr>
  </property>
  <property fmtid="{D5CDD505-2E9C-101B-9397-08002B2CF9AE}" pid="8" name="База">
    <vt:lpwstr>bks_2021</vt:lpwstr>
  </property>
  <property fmtid="{D5CDD505-2E9C-101B-9397-08002B2CF9AE}" pid="9" name="Пользователь">
    <vt:lpwstr>зиновкина</vt:lpwstr>
  </property>
  <property fmtid="{D5CDD505-2E9C-101B-9397-08002B2CF9AE}" pid="10" name="Шаблон">
    <vt:lpwstr>SQR_ISPCV2018.xlt</vt:lpwstr>
  </property>
  <property fmtid="{D5CDD505-2E9C-101B-9397-08002B2CF9AE}" pid="11" name="Локальная база">
    <vt:lpwstr>используется</vt:lpwstr>
  </property>
</Properties>
</file>