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225" windowWidth="15600" windowHeight="7875"/>
  </bookViews>
  <sheets>
    <sheet name="2018" sheetId="1" r:id="rId1"/>
  </sheets>
  <calcPr calcId="144525"/>
</workbook>
</file>

<file path=xl/calcChain.xml><?xml version="1.0" encoding="utf-8"?>
<calcChain xmlns="http://schemas.openxmlformats.org/spreadsheetml/2006/main">
  <c r="D10" i="1" l="1"/>
  <c r="D11" i="1"/>
  <c r="D35" i="1"/>
  <c r="D31" i="1"/>
  <c r="C35" i="1" l="1"/>
  <c r="C40" i="1"/>
  <c r="D40" i="1"/>
  <c r="D16" i="1" l="1"/>
  <c r="D43" i="1" l="1"/>
  <c r="D26" i="1" l="1"/>
  <c r="C43" i="1" l="1"/>
  <c r="C39" i="1" s="1"/>
  <c r="C38" i="1" s="1"/>
  <c r="D39" i="1"/>
  <c r="D38" i="1" l="1"/>
  <c r="D19" i="1" l="1"/>
  <c r="D14" i="1"/>
  <c r="C16" i="1"/>
  <c r="C19" i="1"/>
  <c r="C14" i="1"/>
  <c r="D9" i="1" l="1"/>
  <c r="C11" i="1"/>
  <c r="C10" i="1" s="1"/>
  <c r="C9" i="1" s="1"/>
</calcChain>
</file>

<file path=xl/sharedStrings.xml><?xml version="1.0" encoding="utf-8"?>
<sst xmlns="http://schemas.openxmlformats.org/spreadsheetml/2006/main" count="91" uniqueCount="84">
  <si>
    <t>Наименование источника доходов</t>
  </si>
  <si>
    <t>ДОХОДЫ ВСЕГО</t>
  </si>
  <si>
    <t>Доходы от использования имущества, находящегося в государственной и муниципальной собственности</t>
  </si>
  <si>
    <t>Доходы от оказания платных услуг и компенсации затрат государства</t>
  </si>
  <si>
    <t>БЕЗВОЗМЕЗДНЫЕ ПОСТУПЛЕНИЯ</t>
  </si>
  <si>
    <t>Налог на доходы физических лиц</t>
  </si>
  <si>
    <t>Налоги на прибыль, доходы, всего, в том числе</t>
  </si>
  <si>
    <t>( рублей)</t>
  </si>
  <si>
    <t xml:space="preserve">НАЛОГОВЫЕ ДОХОДЫ   </t>
  </si>
  <si>
    <t xml:space="preserve">НАЛОГОВЫЕ И НЕНАЛОГОВЫЕ ДОХОДЫ </t>
  </si>
  <si>
    <t>Налоги на товары (работы, услуги), реализуемые на территории Российской Федерации, в том числе</t>
  </si>
  <si>
    <t>Акцизы по подакцизным товарам (продукции), производимым на территории Российской Федерации</t>
  </si>
  <si>
    <t>Код бюджетной классификации Российской Федерации</t>
  </si>
  <si>
    <t>000 1 00 00000 00 0000 000</t>
  </si>
  <si>
    <t>000 1 01 00000 00 0000 000</t>
  </si>
  <si>
    <t>000 1 01 02000 00 0000 110</t>
  </si>
  <si>
    <t>000 1 03 00000 00 0000 000</t>
  </si>
  <si>
    <t>000 1 03 02000 00 0000 110</t>
  </si>
  <si>
    <t>000 1 11 00000 00 0000 000</t>
  </si>
  <si>
    <t>000 1 13 00000 00 0000 000</t>
  </si>
  <si>
    <t>000 2 00 00000 00 0000 000</t>
  </si>
  <si>
    <t>Налоги на совокупный доход всего, в том числе</t>
  </si>
  <si>
    <t>000 1 05 00000 00 0000 000</t>
  </si>
  <si>
    <t>Налог, взимаемый в связи с применением упрощенной системы налогообложения</t>
  </si>
  <si>
    <t>Единый сельскохозяйственный налог</t>
  </si>
  <si>
    <t>000 1 05 01000 00 0000 110</t>
  </si>
  <si>
    <t>000 1 05 03000 00 0000 110</t>
  </si>
  <si>
    <t>Налоги на имущество всего, в том числе</t>
  </si>
  <si>
    <t>000 1 06 00000 00 0000 000</t>
  </si>
  <si>
    <t>Налог на имущество физических лиц</t>
  </si>
  <si>
    <t>000 1 06 01000 00 0000 110</t>
  </si>
  <si>
    <t>Земельный налог</t>
  </si>
  <si>
    <t>000 1 06 06000 00 0000 110</t>
  </si>
  <si>
    <t>000 1 17 05000 00 0000 180</t>
  </si>
  <si>
    <t xml:space="preserve">Прочие неналоговые доходы </t>
  </si>
  <si>
    <t>000 1 14 00000 00 0000 000</t>
  </si>
  <si>
    <t>Доходы от продажи материальных и нематериальных активов</t>
  </si>
  <si>
    <t>000 1 14 06000 00 0000 430</t>
  </si>
  <si>
    <t>Доходы от продажи земельных участков, находящихся в государственной и муниципальной собственности (за исключением земельных участков бюджетных и автономных учреждений)</t>
  </si>
  <si>
    <t>000 1 13 01000 00 0000 130</t>
  </si>
  <si>
    <t>000 1 13 02000 00 0000 130</t>
  </si>
  <si>
    <t>Прочие доходы от оказания платных услуг (работ) получателями средств бюджетов поселений</t>
  </si>
  <si>
    <t>Доходы от компенсации затрат государства</t>
  </si>
  <si>
    <t>000 1 11 05000 00 0000 120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</si>
  <si>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   ( за исключением имущества автономных учреждений, а также имущества государственных и муниципальных унитарных предприятий , в том числе казенных)</t>
  </si>
  <si>
    <t xml:space="preserve">НЕНАЛОГОВЫЕ ДОХОДЫ   </t>
  </si>
  <si>
    <t>План</t>
  </si>
  <si>
    <t>% исполнения</t>
  </si>
  <si>
    <t>Безвозмездные поступления от других бюджетов бюджетной системы Российской Федерации</t>
  </si>
  <si>
    <t>000 2 02 00000 00 0000 000</t>
  </si>
  <si>
    <t>Дотации бюджетам субъектов Российской Федерации и муниципальных образований</t>
  </si>
  <si>
    <t>Дотации на выравнивание бюджетной обеспеченности</t>
  </si>
  <si>
    <t>Субсидии бюджетам бюджетной системы Российской федерации (межбюджетные субсидии)</t>
  </si>
  <si>
    <t xml:space="preserve">Субвенции бюджетам субъектов Российской Федерации и муниципальных образований </t>
  </si>
  <si>
    <t>Субвенции бюджетам на осуществление первичного воинского учета на территориях, где отсутвуют военные комиссариаты</t>
  </si>
  <si>
    <t>Прочие субсидии</t>
  </si>
  <si>
    <t>000 1 17 01000 00 0000 000</t>
  </si>
  <si>
    <t>000 2 02 10000 00 0000 150</t>
  </si>
  <si>
    <t>000 2 02 15001 00 0000 150</t>
  </si>
  <si>
    <t>000 2 02 20000 00 0000 150</t>
  </si>
  <si>
    <t>000 2 02 29999 00 0000 150</t>
  </si>
  <si>
    <t>000 2 02 35118 00 0000 150</t>
  </si>
  <si>
    <t>000 2 02 30000 00 0000 150</t>
  </si>
  <si>
    <t>000 2 02 25555 00 0000 150</t>
  </si>
  <si>
    <t>Субсидии бюджетам на реализацию программ формирования современной городской среды</t>
  </si>
  <si>
    <t>Прочие дотации</t>
  </si>
  <si>
    <t>000 2 02 19999 00 0000 150</t>
  </si>
  <si>
    <t>000 1 17 15000 00 0000 150</t>
  </si>
  <si>
    <t>Инициативные платежи</t>
  </si>
  <si>
    <t>Штрафы, санкции, возмещение ущерба.</t>
  </si>
  <si>
    <t>000 1 16 00000 00 0000 000</t>
  </si>
  <si>
    <t>000 1 16 02000 02 0000 140</t>
  </si>
  <si>
    <t>Административные штрафы, установленные законами субъектов Российской Федерации об административных правонарушениях</t>
  </si>
  <si>
    <t>000 1 16 07000 00 0000 140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</si>
  <si>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казённым учреждением, Центральным банком Российской Федерации, иной организацией, действующей от имени Российской Федерации.</t>
  </si>
  <si>
    <t xml:space="preserve">             Отчёт об исполнении бюджета муниципального образования городского поселения "Город Мещовск" за 9 месяцев 2021 года по доходам.</t>
  </si>
  <si>
    <t>Исполнено за                       9 месяцев 2021 года</t>
  </si>
  <si>
    <t xml:space="preserve"> - </t>
  </si>
  <si>
    <t>000 1 16 10000 00 0000 140</t>
  </si>
  <si>
    <t>Платежи в целях возмещения причиненного ущерба (убытка)</t>
  </si>
  <si>
    <t>Задолженность и перерасчеты по отмененным налогам,сборам и иным обязательным платежам</t>
  </si>
  <si>
    <t>000 1 09 00000 00 0000 000</t>
  </si>
  <si>
    <t>000 1 09 04000 00 0000 110</t>
  </si>
  <si>
    <t>Налоги на имущество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</si>
</sst>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р_._-;\-* #,##0.00_р_._-;_-* &quot;-&quot;??_р_._-;_-@_-"/>
    <numFmt numFmtId="164" formatCode="_-* #,##0_р_._-;\-* #,##0_р_._-;_-* &quot;-&quot;??_р_._-;_-@_-"/>
    <numFmt numFmtId="165" formatCode="_-* #,##0.0_р_._-;\-* #,##0.0_р_._-;_-* &quot;-&quot;??_р_._-;_-@_-"/>
  </numFmts>
  <fonts count="17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3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18"/>
      <color indexed="8"/>
      <name val="Times New Roman"/>
      <family val="1"/>
      <charset val="204"/>
    </font>
    <font>
      <sz val="18"/>
      <name val="Times New Roman"/>
      <family val="1"/>
      <charset val="204"/>
    </font>
    <font>
      <b/>
      <sz val="24"/>
      <name val="Times New Roman"/>
      <family val="1"/>
      <charset val="204"/>
    </font>
    <font>
      <sz val="18"/>
      <color indexed="8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b/>
      <sz val="20"/>
      <color indexed="8"/>
      <name val="Times New Roman"/>
      <family val="1"/>
      <charset val="204"/>
    </font>
    <font>
      <sz val="20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0" applyFont="1" applyAlignment="1">
      <alignment horizontal="justify" vertical="center"/>
    </xf>
    <xf numFmtId="0" fontId="3" fillId="0" borderId="0" xfId="0" applyFont="1" applyAlignment="1">
      <alignment vertical="center" wrapText="1"/>
    </xf>
    <xf numFmtId="164" fontId="0" fillId="0" borderId="0" xfId="0" applyNumberFormat="1"/>
    <xf numFmtId="0" fontId="2" fillId="0" borderId="0" xfId="0" applyFont="1" applyAlignment="1">
      <alignment horizontal="left" vertical="center" wrapText="1"/>
    </xf>
    <xf numFmtId="0" fontId="4" fillId="0" borderId="0" xfId="0" applyFont="1" applyAlignment="1">
      <alignment horizontal="right" vertical="center"/>
    </xf>
    <xf numFmtId="0" fontId="0" fillId="0" borderId="0" xfId="0" applyFont="1"/>
    <xf numFmtId="0" fontId="5" fillId="0" borderId="0" xfId="0" applyFont="1"/>
    <xf numFmtId="0" fontId="5" fillId="0" borderId="0" xfId="0" applyFont="1" applyAlignment="1">
      <alignment horizontal="right"/>
    </xf>
    <xf numFmtId="0" fontId="9" fillId="0" borderId="4" xfId="0" applyFont="1" applyBorder="1" applyAlignment="1">
      <alignment horizontal="right" wrapText="1"/>
    </xf>
    <xf numFmtId="49" fontId="8" fillId="0" borderId="6" xfId="0" applyNumberFormat="1" applyFont="1" applyFill="1" applyBorder="1" applyAlignment="1">
      <alignment horizontal="center"/>
    </xf>
    <xf numFmtId="49" fontId="10" fillId="0" borderId="6" xfId="0" applyNumberFormat="1" applyFont="1" applyFill="1" applyBorder="1" applyAlignment="1">
      <alignment horizontal="center"/>
    </xf>
    <xf numFmtId="49" fontId="8" fillId="0" borderId="7" xfId="0" applyNumberFormat="1" applyFont="1" applyFill="1" applyBorder="1" applyAlignment="1">
      <alignment horizontal="center"/>
    </xf>
    <xf numFmtId="49" fontId="10" fillId="0" borderId="7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49" fontId="8" fillId="0" borderId="12" xfId="0" applyNumberFormat="1" applyFont="1" applyFill="1" applyBorder="1" applyAlignment="1">
      <alignment horizontal="center"/>
    </xf>
    <xf numFmtId="0" fontId="9" fillId="0" borderId="2" xfId="0" applyFont="1" applyBorder="1" applyAlignment="1">
      <alignment horizontal="right" wrapText="1"/>
    </xf>
    <xf numFmtId="0" fontId="9" fillId="0" borderId="3" xfId="0" applyFont="1" applyBorder="1" applyAlignment="1">
      <alignment wrapText="1"/>
    </xf>
    <xf numFmtId="0" fontId="12" fillId="0" borderId="3" xfId="0" applyFont="1" applyBorder="1" applyAlignment="1">
      <alignment wrapText="1"/>
    </xf>
    <xf numFmtId="0" fontId="10" fillId="0" borderId="5" xfId="0" applyFont="1" applyBorder="1" applyAlignment="1">
      <alignment horizontal="left" wrapText="1"/>
    </xf>
    <xf numFmtId="0" fontId="13" fillId="0" borderId="3" xfId="0" applyFont="1" applyBorder="1" applyAlignment="1">
      <alignment wrapText="1"/>
    </xf>
    <xf numFmtId="0" fontId="14" fillId="0" borderId="3" xfId="0" applyFont="1" applyBorder="1" applyAlignment="1">
      <alignment wrapText="1"/>
    </xf>
    <xf numFmtId="0" fontId="10" fillId="0" borderId="6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8" fillId="0" borderId="12" xfId="0" applyFont="1" applyBorder="1" applyAlignment="1">
      <alignment horizontal="left" vertical="center" wrapText="1"/>
    </xf>
    <xf numFmtId="43" fontId="15" fillId="0" borderId="5" xfId="0" applyNumberFormat="1" applyFont="1" applyFill="1" applyBorder="1" applyAlignment="1">
      <alignment horizontal="right" wrapText="1"/>
    </xf>
    <xf numFmtId="165" fontId="15" fillId="0" borderId="9" xfId="0" applyNumberFormat="1" applyFont="1" applyFill="1" applyBorder="1" applyAlignment="1">
      <alignment horizontal="right" wrapText="1"/>
    </xf>
    <xf numFmtId="43" fontId="15" fillId="0" borderId="5" xfId="1" applyNumberFormat="1" applyFont="1" applyFill="1" applyBorder="1" applyAlignment="1">
      <alignment horizontal="right" wrapText="1"/>
    </xf>
    <xf numFmtId="165" fontId="15" fillId="0" borderId="10" xfId="1" applyNumberFormat="1" applyFont="1" applyFill="1" applyBorder="1" applyAlignment="1">
      <alignment horizontal="right" wrapText="1"/>
    </xf>
    <xf numFmtId="43" fontId="15" fillId="0" borderId="5" xfId="1" applyNumberFormat="1" applyFont="1" applyBorder="1" applyAlignment="1">
      <alignment horizontal="right" wrapText="1"/>
    </xf>
    <xf numFmtId="165" fontId="15" fillId="0" borderId="10" xfId="1" applyNumberFormat="1" applyFont="1" applyBorder="1" applyAlignment="1">
      <alignment horizontal="right" wrapText="1"/>
    </xf>
    <xf numFmtId="43" fontId="16" fillId="0" borderId="5" xfId="1" applyNumberFormat="1" applyFont="1" applyFill="1" applyBorder="1" applyAlignment="1">
      <alignment horizontal="right" wrapText="1"/>
    </xf>
    <xf numFmtId="165" fontId="16" fillId="0" borderId="10" xfId="1" applyNumberFormat="1" applyFont="1" applyFill="1" applyBorder="1" applyAlignment="1">
      <alignment horizontal="right" wrapText="1"/>
    </xf>
    <xf numFmtId="43" fontId="16" fillId="0" borderId="5" xfId="1" applyNumberFormat="1" applyFont="1" applyBorder="1" applyAlignment="1">
      <alignment horizontal="right" wrapText="1"/>
    </xf>
    <xf numFmtId="165" fontId="16" fillId="0" borderId="10" xfId="1" applyNumberFormat="1" applyFont="1" applyBorder="1" applyAlignment="1">
      <alignment horizontal="right" wrapText="1"/>
    </xf>
    <xf numFmtId="165" fontId="16" fillId="0" borderId="5" xfId="1" applyNumberFormat="1" applyFont="1" applyBorder="1" applyAlignment="1">
      <alignment horizontal="right" wrapText="1"/>
    </xf>
    <xf numFmtId="165" fontId="15" fillId="0" borderId="13" xfId="1" applyNumberFormat="1" applyFont="1" applyBorder="1" applyAlignment="1">
      <alignment horizontal="right" wrapText="1"/>
    </xf>
    <xf numFmtId="165" fontId="16" fillId="0" borderId="13" xfId="1" applyNumberFormat="1" applyFont="1" applyBorder="1" applyAlignment="1">
      <alignment horizontal="right" wrapText="1"/>
    </xf>
    <xf numFmtId="43" fontId="15" fillId="0" borderId="14" xfId="1" applyNumberFormat="1" applyFont="1" applyBorder="1" applyAlignment="1">
      <alignment horizontal="right" wrapText="1"/>
    </xf>
    <xf numFmtId="165" fontId="16" fillId="0" borderId="11" xfId="1" applyNumberFormat="1" applyFont="1" applyBorder="1" applyAlignment="1">
      <alignment horizontal="right" wrapText="1"/>
    </xf>
    <xf numFmtId="49" fontId="10" fillId="0" borderId="5" xfId="0" applyNumberFormat="1" applyFont="1" applyFill="1" applyBorder="1" applyAlignment="1">
      <alignment horizontal="center"/>
    </xf>
    <xf numFmtId="0" fontId="12" fillId="0" borderId="15" xfId="0" applyFont="1" applyBorder="1" applyAlignment="1">
      <alignment wrapText="1"/>
    </xf>
    <xf numFmtId="0" fontId="8" fillId="0" borderId="6" xfId="0" applyFont="1" applyBorder="1" applyAlignment="1">
      <alignment horizontal="left" wrapText="1"/>
    </xf>
    <xf numFmtId="0" fontId="10" fillId="0" borderId="15" xfId="0" applyFont="1" applyBorder="1" applyAlignment="1">
      <alignment horizontal="left" wrapText="1"/>
    </xf>
    <xf numFmtId="0" fontId="11" fillId="0" borderId="0" xfId="0" applyFont="1" applyAlignment="1">
      <alignment horizontal="center" vertical="top" wrapText="1"/>
    </xf>
    <xf numFmtId="0" fontId="4" fillId="0" borderId="0" xfId="0" applyFont="1" applyAlignment="1">
      <alignment horizontal="right" vertical="top" wrapText="1"/>
    </xf>
    <xf numFmtId="0" fontId="12" fillId="0" borderId="0" xfId="0" applyFont="1" applyAlignment="1">
      <alignment horizontal="right"/>
    </xf>
    <xf numFmtId="0" fontId="5" fillId="0" borderId="0" xfId="0" applyFont="1" applyAlignment="1">
      <alignment horizontal="right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8"/>
  <sheetViews>
    <sheetView tabSelected="1" zoomScale="70" zoomScaleNormal="70" workbookViewId="0">
      <selection activeCell="E14" sqref="E14"/>
    </sheetView>
  </sheetViews>
  <sheetFormatPr defaultRowHeight="15" x14ac:dyDescent="0.25"/>
  <cols>
    <col min="1" max="1" width="92.28515625" customWidth="1"/>
    <col min="2" max="2" width="42.85546875" customWidth="1"/>
    <col min="3" max="3" width="34" customWidth="1"/>
    <col min="4" max="4" width="30.5703125" customWidth="1"/>
    <col min="5" max="5" width="18.7109375" customWidth="1"/>
  </cols>
  <sheetData>
    <row r="1" spans="1:6" ht="15.75" x14ac:dyDescent="0.25">
      <c r="B1" s="7"/>
      <c r="C1" s="7"/>
      <c r="D1" s="7"/>
      <c r="E1" s="8"/>
    </row>
    <row r="2" spans="1:6" ht="12" customHeight="1" x14ac:dyDescent="0.35">
      <c r="B2" s="50"/>
      <c r="C2" s="50"/>
      <c r="D2" s="50"/>
      <c r="E2" s="50"/>
    </row>
    <row r="3" spans="1:6" ht="19.5" customHeight="1" x14ac:dyDescent="0.35">
      <c r="B3" s="50"/>
      <c r="C3" s="50"/>
      <c r="D3" s="50"/>
      <c r="E3" s="50"/>
    </row>
    <row r="4" spans="1:6" ht="2.25" customHeight="1" x14ac:dyDescent="0.25">
      <c r="B4" s="51"/>
      <c r="C4" s="51"/>
      <c r="D4" s="51"/>
      <c r="E4" s="51"/>
    </row>
    <row r="5" spans="1:6" ht="35.25" customHeight="1" x14ac:dyDescent="0.25">
      <c r="A5" s="4"/>
      <c r="B5" s="49"/>
      <c r="C5" s="49"/>
      <c r="D5" s="49"/>
      <c r="E5" s="49"/>
    </row>
    <row r="6" spans="1:6" ht="61.5" customHeight="1" x14ac:dyDescent="0.25">
      <c r="A6" s="48" t="s">
        <v>75</v>
      </c>
      <c r="B6" s="48"/>
      <c r="C6" s="48"/>
      <c r="D6" s="48"/>
      <c r="E6" s="48"/>
    </row>
    <row r="7" spans="1:6" ht="15" customHeight="1" thickBot="1" x14ac:dyDescent="0.3">
      <c r="E7" s="5" t="s">
        <v>7</v>
      </c>
    </row>
    <row r="8" spans="1:6" ht="62.25" customHeight="1" thickBot="1" x14ac:dyDescent="0.3">
      <c r="A8" s="14" t="s">
        <v>0</v>
      </c>
      <c r="B8" s="15" t="s">
        <v>12</v>
      </c>
      <c r="C8" s="16" t="s">
        <v>46</v>
      </c>
      <c r="D8" s="17" t="s">
        <v>76</v>
      </c>
      <c r="E8" s="18" t="s">
        <v>47</v>
      </c>
      <c r="F8" s="2"/>
    </row>
    <row r="9" spans="1:6" ht="31.5" customHeight="1" x14ac:dyDescent="0.35">
      <c r="A9" s="20" t="s">
        <v>1</v>
      </c>
      <c r="B9" s="9"/>
      <c r="C9" s="29">
        <f>C10+C38</f>
        <v>36291856.740000002</v>
      </c>
      <c r="D9" s="29">
        <f>D10+D38</f>
        <v>27256352.719999999</v>
      </c>
      <c r="E9" s="30">
        <v>75.099999999999994</v>
      </c>
      <c r="F9" s="2"/>
    </row>
    <row r="10" spans="1:6" ht="26.25" customHeight="1" x14ac:dyDescent="0.35">
      <c r="A10" s="21" t="s">
        <v>9</v>
      </c>
      <c r="B10" s="10" t="s">
        <v>13</v>
      </c>
      <c r="C10" s="31">
        <f>C11+C35</f>
        <v>20120601</v>
      </c>
      <c r="D10" s="31">
        <f>D11+D35</f>
        <v>17039267.050000001</v>
      </c>
      <c r="E10" s="32">
        <v>84.7</v>
      </c>
      <c r="F10" s="2"/>
    </row>
    <row r="11" spans="1:6" ht="22.9" customHeight="1" x14ac:dyDescent="0.35">
      <c r="A11" s="21" t="s">
        <v>8</v>
      </c>
      <c r="B11" s="11"/>
      <c r="C11" s="33">
        <f>C12+C14+C16+C19+C24+C26+C29</f>
        <v>19987101</v>
      </c>
      <c r="D11" s="33">
        <f>D13+D14+D16+D19+D22+D24+D26+D29+D31</f>
        <v>16933083.25</v>
      </c>
      <c r="E11" s="34">
        <v>84.7</v>
      </c>
      <c r="F11" s="2"/>
    </row>
    <row r="12" spans="1:6" ht="22.5" customHeight="1" x14ac:dyDescent="0.35">
      <c r="A12" s="21" t="s">
        <v>6</v>
      </c>
      <c r="B12" s="10" t="s">
        <v>14</v>
      </c>
      <c r="C12" s="31">
        <v>5400000</v>
      </c>
      <c r="D12" s="31">
        <v>4939420.22</v>
      </c>
      <c r="E12" s="32">
        <v>91.5</v>
      </c>
      <c r="F12" s="2"/>
    </row>
    <row r="13" spans="1:6" ht="24" customHeight="1" x14ac:dyDescent="0.4">
      <c r="A13" s="22" t="s">
        <v>5</v>
      </c>
      <c r="B13" s="11" t="s">
        <v>15</v>
      </c>
      <c r="C13" s="35">
        <v>5400000</v>
      </c>
      <c r="D13" s="35">
        <v>4939420.22</v>
      </c>
      <c r="E13" s="36">
        <v>91.5</v>
      </c>
      <c r="F13" s="2"/>
    </row>
    <row r="14" spans="1:6" ht="49.5" customHeight="1" x14ac:dyDescent="0.35">
      <c r="A14" s="21" t="s">
        <v>10</v>
      </c>
      <c r="B14" s="10" t="s">
        <v>16</v>
      </c>
      <c r="C14" s="31">
        <f>C15</f>
        <v>3002101</v>
      </c>
      <c r="D14" s="31">
        <f>D15</f>
        <v>2467853.11</v>
      </c>
      <c r="E14" s="32">
        <v>82.2</v>
      </c>
      <c r="F14" s="2"/>
    </row>
    <row r="15" spans="1:6" s="6" customFormat="1" ht="44.25" customHeight="1" x14ac:dyDescent="0.4">
      <c r="A15" s="22" t="s">
        <v>11</v>
      </c>
      <c r="B15" s="11" t="s">
        <v>17</v>
      </c>
      <c r="C15" s="35">
        <v>3002101</v>
      </c>
      <c r="D15" s="35">
        <v>2467853.11</v>
      </c>
      <c r="E15" s="36">
        <v>82.2</v>
      </c>
      <c r="F15" s="2"/>
    </row>
    <row r="16" spans="1:6" ht="30" customHeight="1" x14ac:dyDescent="0.35">
      <c r="A16" s="21" t="s">
        <v>21</v>
      </c>
      <c r="B16" s="10" t="s">
        <v>22</v>
      </c>
      <c r="C16" s="33">
        <f>C17+C18</f>
        <v>4830000</v>
      </c>
      <c r="D16" s="33">
        <f>D17+D18</f>
        <v>7272579.3099999996</v>
      </c>
      <c r="E16" s="34">
        <v>150.6</v>
      </c>
      <c r="F16" s="2"/>
    </row>
    <row r="17" spans="1:6" ht="53.25" customHeight="1" x14ac:dyDescent="0.4">
      <c r="A17" s="23" t="s">
        <v>23</v>
      </c>
      <c r="B17" s="11" t="s">
        <v>25</v>
      </c>
      <c r="C17" s="37">
        <v>4800000</v>
      </c>
      <c r="D17" s="37">
        <v>7258103.3099999996</v>
      </c>
      <c r="E17" s="38">
        <v>151.19999999999999</v>
      </c>
      <c r="F17" s="2"/>
    </row>
    <row r="18" spans="1:6" ht="29.25" customHeight="1" x14ac:dyDescent="0.4">
      <c r="A18" s="23" t="s">
        <v>24</v>
      </c>
      <c r="B18" s="11" t="s">
        <v>26</v>
      </c>
      <c r="C18" s="37">
        <v>30000</v>
      </c>
      <c r="D18" s="37">
        <v>14476</v>
      </c>
      <c r="E18" s="39">
        <v>48.3</v>
      </c>
      <c r="F18" s="2"/>
    </row>
    <row r="19" spans="1:6" ht="29.25" customHeight="1" x14ac:dyDescent="0.35">
      <c r="A19" s="24" t="s">
        <v>27</v>
      </c>
      <c r="B19" s="10" t="s">
        <v>28</v>
      </c>
      <c r="C19" s="33">
        <f>C20+C21</f>
        <v>5570000</v>
      </c>
      <c r="D19" s="33">
        <f>D20+D21</f>
        <v>1360191.45</v>
      </c>
      <c r="E19" s="34">
        <v>24.4</v>
      </c>
      <c r="F19" s="2"/>
    </row>
    <row r="20" spans="1:6" ht="29.25" customHeight="1" x14ac:dyDescent="0.4">
      <c r="A20" s="25" t="s">
        <v>29</v>
      </c>
      <c r="B20" s="11" t="s">
        <v>30</v>
      </c>
      <c r="C20" s="37">
        <v>570000</v>
      </c>
      <c r="D20" s="37">
        <v>115595.92</v>
      </c>
      <c r="E20" s="38">
        <v>20.3</v>
      </c>
      <c r="F20" s="2"/>
    </row>
    <row r="21" spans="1:6" ht="29.25" customHeight="1" x14ac:dyDescent="0.4">
      <c r="A21" s="25" t="s">
        <v>31</v>
      </c>
      <c r="B21" s="11" t="s">
        <v>32</v>
      </c>
      <c r="C21" s="37">
        <v>5000000</v>
      </c>
      <c r="D21" s="37">
        <v>1244595.53</v>
      </c>
      <c r="E21" s="38">
        <v>24.9</v>
      </c>
      <c r="F21" s="2"/>
    </row>
    <row r="22" spans="1:6" ht="47.25" customHeight="1" x14ac:dyDescent="0.4">
      <c r="A22" s="24" t="s">
        <v>80</v>
      </c>
      <c r="B22" s="10" t="s">
        <v>81</v>
      </c>
      <c r="C22" s="37" t="s">
        <v>77</v>
      </c>
      <c r="D22" s="33">
        <v>-14999.88</v>
      </c>
      <c r="E22" s="38" t="s">
        <v>77</v>
      </c>
      <c r="F22" s="2"/>
    </row>
    <row r="23" spans="1:6" ht="29.25" customHeight="1" x14ac:dyDescent="0.4">
      <c r="A23" s="25" t="s">
        <v>83</v>
      </c>
      <c r="B23" s="11" t="s">
        <v>82</v>
      </c>
      <c r="C23" s="37">
        <v>0</v>
      </c>
      <c r="D23" s="37">
        <v>-14999.88</v>
      </c>
      <c r="E23" s="38" t="s">
        <v>77</v>
      </c>
      <c r="F23" s="2"/>
    </row>
    <row r="24" spans="1:6" ht="49.5" customHeight="1" x14ac:dyDescent="0.35">
      <c r="A24" s="24" t="s">
        <v>2</v>
      </c>
      <c r="B24" s="10" t="s">
        <v>18</v>
      </c>
      <c r="C24" s="33">
        <v>650000</v>
      </c>
      <c r="D24" s="33">
        <v>278416.42</v>
      </c>
      <c r="E24" s="34">
        <v>42.8</v>
      </c>
      <c r="F24" s="2"/>
    </row>
    <row r="25" spans="1:6" ht="138.75" customHeight="1" x14ac:dyDescent="0.4">
      <c r="A25" s="26" t="s">
        <v>44</v>
      </c>
      <c r="B25" s="11" t="s">
        <v>43</v>
      </c>
      <c r="C25" s="37">
        <v>650000</v>
      </c>
      <c r="D25" s="37">
        <v>278416.42</v>
      </c>
      <c r="E25" s="38">
        <v>42.8</v>
      </c>
      <c r="F25" s="2"/>
    </row>
    <row r="26" spans="1:6" ht="42" customHeight="1" x14ac:dyDescent="0.35">
      <c r="A26" s="24" t="s">
        <v>3</v>
      </c>
      <c r="B26" s="10" t="s">
        <v>19</v>
      </c>
      <c r="C26" s="33">
        <v>135000</v>
      </c>
      <c r="D26" s="33">
        <f>D27+D28</f>
        <v>21364.47</v>
      </c>
      <c r="E26" s="34">
        <v>15.8</v>
      </c>
      <c r="F26" s="2"/>
    </row>
    <row r="27" spans="1:6" ht="43.5" customHeight="1" x14ac:dyDescent="0.4">
      <c r="A27" s="25" t="s">
        <v>41</v>
      </c>
      <c r="B27" s="11" t="s">
        <v>39</v>
      </c>
      <c r="C27" s="37">
        <v>10000</v>
      </c>
      <c r="D27" s="37">
        <v>0</v>
      </c>
      <c r="E27" s="38">
        <v>0</v>
      </c>
      <c r="F27" s="2"/>
    </row>
    <row r="28" spans="1:6" ht="29.25" customHeight="1" x14ac:dyDescent="0.4">
      <c r="A28" s="25" t="s">
        <v>42</v>
      </c>
      <c r="B28" s="11" t="s">
        <v>40</v>
      </c>
      <c r="C28" s="37">
        <v>125000</v>
      </c>
      <c r="D28" s="37">
        <v>21364.47</v>
      </c>
      <c r="E28" s="38">
        <v>17.100000000000001</v>
      </c>
      <c r="F28" s="2"/>
    </row>
    <row r="29" spans="1:6" ht="43.5" customHeight="1" x14ac:dyDescent="0.35">
      <c r="A29" s="21" t="s">
        <v>36</v>
      </c>
      <c r="B29" s="10" t="s">
        <v>35</v>
      </c>
      <c r="C29" s="33">
        <v>400000</v>
      </c>
      <c r="D29" s="33">
        <v>570325.68000000005</v>
      </c>
      <c r="E29" s="34">
        <v>142.6</v>
      </c>
      <c r="F29" s="2"/>
    </row>
    <row r="30" spans="1:6" ht="97.5" customHeight="1" x14ac:dyDescent="0.4">
      <c r="A30" s="22" t="s">
        <v>38</v>
      </c>
      <c r="B30" s="11" t="s">
        <v>37</v>
      </c>
      <c r="C30" s="37">
        <v>400000</v>
      </c>
      <c r="D30" s="37">
        <v>570325.68000000005</v>
      </c>
      <c r="E30" s="38">
        <v>142.6</v>
      </c>
      <c r="F30" s="2"/>
    </row>
    <row r="31" spans="1:6" ht="38.25" customHeight="1" x14ac:dyDescent="0.4">
      <c r="A31" s="46" t="s">
        <v>69</v>
      </c>
      <c r="B31" s="10" t="s">
        <v>70</v>
      </c>
      <c r="C31" s="37">
        <v>0</v>
      </c>
      <c r="D31" s="33">
        <f>D32+D33+D34</f>
        <v>37932.47</v>
      </c>
      <c r="E31" s="38" t="s">
        <v>77</v>
      </c>
      <c r="F31" s="2"/>
    </row>
    <row r="32" spans="1:6" ht="74.25" customHeight="1" x14ac:dyDescent="0.4">
      <c r="A32" s="22" t="s">
        <v>72</v>
      </c>
      <c r="B32" s="11" t="s">
        <v>71</v>
      </c>
      <c r="C32" s="37">
        <v>0</v>
      </c>
      <c r="D32" s="37">
        <v>5000</v>
      </c>
      <c r="E32" s="38" t="s">
        <v>77</v>
      </c>
      <c r="F32" s="2"/>
    </row>
    <row r="33" spans="1:6" ht="168" customHeight="1" x14ac:dyDescent="0.4">
      <c r="A33" s="47" t="s">
        <v>74</v>
      </c>
      <c r="B33" s="11" t="s">
        <v>73</v>
      </c>
      <c r="C33" s="37">
        <v>0</v>
      </c>
      <c r="D33" s="37">
        <v>11059.58</v>
      </c>
      <c r="E33" s="38" t="s">
        <v>77</v>
      </c>
      <c r="F33" s="2"/>
    </row>
    <row r="34" spans="1:6" ht="39.75" customHeight="1" x14ac:dyDescent="0.4">
      <c r="A34" s="47" t="s">
        <v>79</v>
      </c>
      <c r="B34" s="11" t="s">
        <v>78</v>
      </c>
      <c r="C34" s="37" t="s">
        <v>77</v>
      </c>
      <c r="D34" s="37">
        <v>21872.89</v>
      </c>
      <c r="E34" s="38" t="s">
        <v>77</v>
      </c>
      <c r="F34" s="2"/>
    </row>
    <row r="35" spans="1:6" ht="25.5" customHeight="1" x14ac:dyDescent="0.35">
      <c r="A35" s="21" t="s">
        <v>45</v>
      </c>
      <c r="B35" s="10" t="s">
        <v>56</v>
      </c>
      <c r="C35" s="33">
        <f>C36+C37</f>
        <v>133500</v>
      </c>
      <c r="D35" s="33">
        <f>D36+D37</f>
        <v>106183.8</v>
      </c>
      <c r="E35" s="34">
        <v>79.5</v>
      </c>
      <c r="F35" s="2"/>
    </row>
    <row r="36" spans="1:6" ht="32.25" customHeight="1" x14ac:dyDescent="0.4">
      <c r="A36" s="22" t="s">
        <v>34</v>
      </c>
      <c r="B36" s="11" t="s">
        <v>33</v>
      </c>
      <c r="C36" s="37">
        <v>78000</v>
      </c>
      <c r="D36" s="37">
        <v>50683.8</v>
      </c>
      <c r="E36" s="38">
        <v>65</v>
      </c>
      <c r="F36" s="2"/>
    </row>
    <row r="37" spans="1:6" ht="32.25" customHeight="1" x14ac:dyDescent="0.4">
      <c r="A37" s="45" t="s">
        <v>68</v>
      </c>
      <c r="B37" s="11" t="s">
        <v>67</v>
      </c>
      <c r="C37" s="37">
        <v>55500</v>
      </c>
      <c r="D37" s="37">
        <v>55500</v>
      </c>
      <c r="E37" s="41">
        <v>100</v>
      </c>
      <c r="F37" s="2"/>
    </row>
    <row r="38" spans="1:6" ht="26.25" customHeight="1" thickBot="1" x14ac:dyDescent="0.4">
      <c r="A38" s="27" t="s">
        <v>4</v>
      </c>
      <c r="B38" s="12" t="s">
        <v>20</v>
      </c>
      <c r="C38" s="33">
        <f>C39</f>
        <v>16171255.74</v>
      </c>
      <c r="D38" s="33">
        <f>D39</f>
        <v>10217085.67</v>
      </c>
      <c r="E38" s="40">
        <v>63.2</v>
      </c>
      <c r="F38" s="2"/>
    </row>
    <row r="39" spans="1:6" ht="48.75" customHeight="1" thickBot="1" x14ac:dyDescent="0.4">
      <c r="A39" s="27" t="s">
        <v>48</v>
      </c>
      <c r="B39" s="12" t="s">
        <v>49</v>
      </c>
      <c r="C39" s="33">
        <f>C40+C43+C46</f>
        <v>16171255.74</v>
      </c>
      <c r="D39" s="33">
        <f>D40+D43+D46</f>
        <v>10217085.67</v>
      </c>
      <c r="E39" s="40">
        <v>63.2</v>
      </c>
      <c r="F39" s="2"/>
    </row>
    <row r="40" spans="1:6" ht="58.5" customHeight="1" thickBot="1" x14ac:dyDescent="0.4">
      <c r="A40" s="27" t="s">
        <v>50</v>
      </c>
      <c r="B40" s="12" t="s">
        <v>57</v>
      </c>
      <c r="C40" s="33">
        <f>C41+C42</f>
        <v>10973308</v>
      </c>
      <c r="D40" s="33">
        <f>D41+D42</f>
        <v>8413128</v>
      </c>
      <c r="E40" s="40">
        <v>77</v>
      </c>
      <c r="F40" s="2"/>
    </row>
    <row r="41" spans="1:6" ht="42" customHeight="1" thickBot="1" x14ac:dyDescent="0.45">
      <c r="A41" s="26" t="s">
        <v>51</v>
      </c>
      <c r="B41" s="13" t="s">
        <v>58</v>
      </c>
      <c r="C41" s="37">
        <v>10240708</v>
      </c>
      <c r="D41" s="37">
        <v>7680528</v>
      </c>
      <c r="E41" s="41">
        <v>75</v>
      </c>
      <c r="F41" s="2"/>
    </row>
    <row r="42" spans="1:6" ht="33" customHeight="1" x14ac:dyDescent="0.4">
      <c r="A42" s="26" t="s">
        <v>65</v>
      </c>
      <c r="B42" s="44" t="s">
        <v>66</v>
      </c>
      <c r="C42" s="37">
        <v>732600</v>
      </c>
      <c r="D42" s="37">
        <v>732600</v>
      </c>
      <c r="E42" s="41">
        <v>100</v>
      </c>
      <c r="F42" s="2"/>
    </row>
    <row r="43" spans="1:6" ht="48" customHeight="1" thickBot="1" x14ac:dyDescent="0.4">
      <c r="A43" s="27" t="s">
        <v>52</v>
      </c>
      <c r="B43" s="12" t="s">
        <v>59</v>
      </c>
      <c r="C43" s="33">
        <f>C45+C44</f>
        <v>4802847.74</v>
      </c>
      <c r="D43" s="33">
        <f>D44+D45</f>
        <v>1559202.76</v>
      </c>
      <c r="E43" s="40">
        <v>32.5</v>
      </c>
      <c r="F43" s="2"/>
    </row>
    <row r="44" spans="1:6" ht="48" customHeight="1" thickBot="1" x14ac:dyDescent="0.45">
      <c r="A44" s="26" t="s">
        <v>64</v>
      </c>
      <c r="B44" s="13" t="s">
        <v>63</v>
      </c>
      <c r="C44" s="37">
        <v>3859358.54</v>
      </c>
      <c r="D44" s="37">
        <v>1539418.06</v>
      </c>
      <c r="E44" s="41">
        <v>39.9</v>
      </c>
      <c r="F44" s="2"/>
    </row>
    <row r="45" spans="1:6" ht="33.75" customHeight="1" thickBot="1" x14ac:dyDescent="0.45">
      <c r="A45" s="26" t="s">
        <v>55</v>
      </c>
      <c r="B45" s="13" t="s">
        <v>60</v>
      </c>
      <c r="C45" s="37">
        <v>943489.2</v>
      </c>
      <c r="D45" s="37">
        <v>19784.7</v>
      </c>
      <c r="E45" s="39">
        <v>2.1</v>
      </c>
      <c r="F45" s="2"/>
    </row>
    <row r="46" spans="1:6" ht="43.5" customHeight="1" x14ac:dyDescent="0.35">
      <c r="A46" s="28" t="s">
        <v>53</v>
      </c>
      <c r="B46" s="19" t="s">
        <v>62</v>
      </c>
      <c r="C46" s="42">
        <v>395100</v>
      </c>
      <c r="D46" s="33">
        <v>244754.91</v>
      </c>
      <c r="E46" s="40">
        <v>62</v>
      </c>
      <c r="F46" s="2"/>
    </row>
    <row r="47" spans="1:6" ht="72" customHeight="1" x14ac:dyDescent="0.4">
      <c r="A47" s="26" t="s">
        <v>54</v>
      </c>
      <c r="B47" s="11" t="s">
        <v>61</v>
      </c>
      <c r="C47" s="37">
        <v>395100</v>
      </c>
      <c r="D47" s="37">
        <v>244754.91</v>
      </c>
      <c r="E47" s="43">
        <v>62</v>
      </c>
      <c r="F47" s="2"/>
    </row>
    <row r="48" spans="1:6" ht="16.5" x14ac:dyDescent="0.25">
      <c r="A48" s="1"/>
      <c r="B48" s="1"/>
      <c r="C48" s="1"/>
      <c r="D48" s="1"/>
      <c r="E48" s="3"/>
    </row>
  </sheetData>
  <mergeCells count="5">
    <mergeCell ref="A6:E6"/>
    <mergeCell ref="B5:E5"/>
    <mergeCell ref="B2:E2"/>
    <mergeCell ref="B3:E3"/>
    <mergeCell ref="B4:E4"/>
  </mergeCells>
  <phoneticPr fontId="0" type="noConversion"/>
  <printOptions horizontalCentered="1"/>
  <pageMargins left="3.937007874015748E-2" right="3.937007874015748E-2" top="0.19685039370078741" bottom="0.19685039370078741" header="0.19685039370078741" footer="0.19685039370078741"/>
  <pageSetup paperSize="9" scale="41" firstPageNumber="41" orientation="portrait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Milov A.Y.</dc:creator>
  <cp:lastModifiedBy>User</cp:lastModifiedBy>
  <cp:lastPrinted>2021-11-01T08:51:47Z</cp:lastPrinted>
  <dcterms:created xsi:type="dcterms:W3CDTF">2017-10-23T09:06:05Z</dcterms:created>
  <dcterms:modified xsi:type="dcterms:W3CDTF">2021-11-01T08:54:54Z</dcterms:modified>
</cp:coreProperties>
</file>