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Документ!$7:$9</definedName>
  </definedNames>
  <calcPr calcId="145621" fullCalcOnLoad="1"/>
</workbook>
</file>

<file path=xl/calcChain.xml><?xml version="1.0" encoding="utf-8"?>
<calcChain xmlns="http://schemas.openxmlformats.org/spreadsheetml/2006/main">
  <c r="G226" i="1" l="1"/>
  <c r="G215" i="1"/>
  <c r="G216" i="1"/>
  <c r="G217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28" i="1"/>
  <c r="G127" i="1"/>
  <c r="G126" i="1"/>
  <c r="G125" i="1"/>
  <c r="G124" i="1"/>
  <c r="G123" i="1"/>
  <c r="G122" i="1"/>
  <c r="G121" i="1"/>
  <c r="G120" i="1"/>
  <c r="G119" i="1"/>
  <c r="G252" i="1"/>
  <c r="G251" i="1"/>
  <c r="G250" i="1"/>
  <c r="G249" i="1"/>
  <c r="G248" i="1"/>
  <c r="G247" i="1"/>
  <c r="G246" i="1"/>
  <c r="G245" i="1"/>
  <c r="G244" i="1"/>
  <c r="G243" i="1"/>
  <c r="G242" i="1"/>
  <c r="G222" i="1"/>
  <c r="G221" i="1"/>
  <c r="G220" i="1"/>
  <c r="G219" i="1"/>
  <c r="G218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28" i="1"/>
  <c r="G27" i="1"/>
  <c r="G26" i="1"/>
  <c r="G25" i="1"/>
  <c r="G24" i="1"/>
  <c r="G23" i="1"/>
  <c r="G259" i="1"/>
  <c r="G258" i="1"/>
  <c r="G257" i="1"/>
  <c r="G256" i="1"/>
  <c r="G255" i="1"/>
  <c r="G254" i="1"/>
  <c r="G253" i="1"/>
  <c r="G225" i="1"/>
  <c r="G224" i="1"/>
  <c r="G223" i="1"/>
  <c r="G214" i="1" s="1"/>
  <c r="G213" i="1" s="1"/>
  <c r="G212" i="1"/>
  <c r="G211" i="1"/>
  <c r="G210" i="1"/>
  <c r="G209" i="1"/>
  <c r="G208" i="1"/>
  <c r="G207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10" i="1" s="1"/>
  <c r="G34" i="1"/>
  <c r="G33" i="1"/>
  <c r="G32" i="1"/>
  <c r="G31" i="1"/>
  <c r="G30" i="1"/>
  <c r="G29" i="1"/>
  <c r="G22" i="1"/>
  <c r="G21" i="1"/>
  <c r="G20" i="1"/>
  <c r="G19" i="1"/>
  <c r="G18" i="1"/>
  <c r="G17" i="1"/>
  <c r="G16" i="1"/>
  <c r="G15" i="1"/>
  <c r="G14" i="1"/>
  <c r="G13" i="1"/>
  <c r="G12" i="1"/>
  <c r="G11" i="1"/>
  <c r="G93" i="1"/>
  <c r="G85" i="1"/>
  <c r="G193" i="1" l="1"/>
  <c r="G192" i="1" s="1"/>
  <c r="G260" i="1" s="1"/>
</calcChain>
</file>

<file path=xl/sharedStrings.xml><?xml version="1.0" encoding="utf-8"?>
<sst xmlns="http://schemas.openxmlformats.org/spreadsheetml/2006/main" count="851" uniqueCount="247">
  <si>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</si>
  <si>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</si>
  <si>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</si>
  <si>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</si>
  <si>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</si>
  <si>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</si>
  <si>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</si>
  <si>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</si>
  <si>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</si>
  <si>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</si>
  <si>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</si>
  <si>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Центральный аппарат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</si>
  <si>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</si>
  <si>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</si>
  <si>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</si>
  <si>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</si>
  <si>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</si>
  <si>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</si>
  <si>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</si>
  <si>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</si>
  <si>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</si>
  <si>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</si>
  <si>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</si>
  <si>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</si>
  <si>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</si>
  <si>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</si>
  <si>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</si>
  <si>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</si>
  <si>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</si>
  <si>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</si>
  <si>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</si>
  <si>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</si>
  <si>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</si>
  <si>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</si>
  <si>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</si>
  <si>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</si>
  <si>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</si>
  <si>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</si>
  <si>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</si>
  <si>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</si>
  <si>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</si>
  <si>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</si>
  <si>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</si>
  <si>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  Межбюджетные трансферты</t>
  </si>
  <si>
    <t>500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</si>
  <si>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</si>
  <si>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</si>
  <si>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</si>
  <si>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</si>
  <si>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</si>
  <si>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</si>
  <si>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</si>
  <si>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</si>
  <si>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</si>
  <si>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</si>
  <si>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</si>
  <si>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</si>
  <si>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</si>
  <si>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</si>
  <si>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</si>
  <si>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</si>
  <si>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</si>
  <si>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</si>
  <si>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      Организация и проведение мероприятий по отлову и содержанию безнадзорных животных</t>
  </si>
  <si>
    <t>10 0 01 88410</t>
  </si>
  <si>
    <t xml:space="preserve">    Водное хозяйство</t>
  </si>
  <si>
    <t>0406</t>
  </si>
  <si>
    <t xml:space="preserve">            Обеспечение безопасности гидротехнических сооружений</t>
  </si>
  <si>
    <t>10 0 01 10040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</si>
  <si>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</si>
  <si>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</si>
  <si>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Связь и информатика</t>
  </si>
  <si>
    <t>0410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</si>
  <si>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</si>
  <si>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</si>
  <si>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      Основное мероприятие "Развитие инфраструктуры оказания муниципальных услуг в электронном виде"</t>
  </si>
  <si>
    <t>23 0 01 00000</t>
  </si>
  <si>
    <t xml:space="preserve">            Формирование современной информационной инфраструктуры</t>
  </si>
  <si>
    <t>23 0 01 23010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</si>
  <si>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</si>
  <si>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</si>
  <si>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</si>
  <si>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</si>
  <si>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Коммунальное хозяйство</t>
  </si>
  <si>
    <t>0502</t>
  </si>
  <si>
    <t xml:space="preserve">            Чистая вода в МР "Мещовский район"</t>
  </si>
  <si>
    <t>05 0 00 05050</t>
  </si>
  <si>
    <t xml:space="preserve">            Мероприятия по подготовке объектов ЖКХ к осенне-зимнему периоду</t>
  </si>
  <si>
    <t>30 0 01 98040</t>
  </si>
  <si>
    <t xml:space="preserve">      Прочие мероприятия в сфере жилищно-коммунального хозяйства</t>
  </si>
  <si>
    <t>67 0 00 00000</t>
  </si>
  <si>
    <t xml:space="preserve">            Возмещение затрат или недополученных доходов в связи с выполнением работ, оказанием услуг организациям, находящимся в муниципальной собственности</t>
  </si>
  <si>
    <t>67 0 00 67010</t>
  </si>
  <si>
    <t xml:space="preserve">  ОБРАЗОВАНИЕ</t>
  </si>
  <si>
    <t>0700</t>
  </si>
  <si>
    <t xml:space="preserve">    Профессиональная подготовка, переподготовка и повышение квалификации</t>
  </si>
  <si>
    <t>0705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</si>
  <si>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</si>
  <si>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</si>
  <si>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</si>
  <si>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</si>
  <si>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</si>
  <si>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</si>
  <si>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</si>
  <si>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</si>
  <si>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</si>
  <si>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</si>
  <si>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</si>
  <si>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</si>
  <si>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</si>
  <si>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</si>
  <si>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</si>
  <si>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05 1 01 R0200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</si>
  <si>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</si>
  <si>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</si>
  <si>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</si>
  <si>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</si>
  <si>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      Социальная поддержка детей-сирот и детей, оставшихся без попечения родителей</t>
  </si>
  <si>
    <t>45 0 01 45040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</si>
  <si>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</si>
  <si>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</si>
  <si>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</si>
  <si>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</si>
  <si>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</si>
  <si>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</si>
  <si>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Основное мероприятие "Повышение доли дотаций бюджетам поселений Мещовского района в общем объеме межбюджетных трансфертов за счет средств областного бюджета, за исключением субвенций"</t>
  </si>
  <si>
    <t>60 0 04 00000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</si>
  <si>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</si>
  <si>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60 0 04 00220</t>
  </si>
  <si>
    <t xml:space="preserve">                Дотации</t>
  </si>
  <si>
    <t>510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</si>
  <si>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</si>
  <si>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</si>
  <si>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</si>
  <si>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</si>
  <si>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</si>
  <si>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</si>
  <si>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</si>
  <si>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</si>
  <si>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</si>
  <si>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</si>
  <si>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</si>
  <si>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      Публичные нормативные социальные выплаты гражданам</t>
  </si>
  <si>
    <t>310</t>
  </si>
  <si>
    <t xml:space="preserve">            Предоставление денежных выплат и компенсаций отдельным категориям граждан области в соответствии с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АЭС", Федеральным законом от 26.11.1998 № 175-ФЗ "О социальной защите граждан Российской Федерации, подвергшихся воздействию радиации в следствие аварии в 1957 году на производственном объединении "Маяк" и сбросов радиоактивных отходов в реку Теча", Федеральным законом от 10.01.2002 № 2-ФЗ "О социальных гарантиях гражданам, подвергшимся радиационному воздействию в следствие ядерных испытаний на Семипалатинском полигоне"</t>
  </si>
  <si>
    <t>03 0 01 51370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</si>
  <si>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</si>
  <si>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</si>
  <si>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</si>
  <si>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</si>
  <si>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</si>
  <si>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</si>
  <si>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</si>
  <si>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</si>
  <si>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лицам), в соответствии с Федеральным законом от 19 мая 1995 года № 81-ФЗ "О государственных пособиях гражданам, имеющим детей"</t>
  </si>
  <si>
    <t>45 0 01 53800</t>
  </si>
  <si>
    <t xml:space="preserve">    Охрана семьи и детства</t>
  </si>
  <si>
    <t>1004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</si>
  <si>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</si>
  <si>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45 0 01 50840</t>
  </si>
  <si>
    <t xml:space="preserve">            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</si>
  <si>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45 0 01 52700</t>
  </si>
  <si>
    <t xml:space="preserve">    Общее образование</t>
  </si>
  <si>
    <t>0702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</si>
  <si>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</si>
  <si>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</si>
  <si>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учреждений культуры и образования в сфере культуры"</t>
  </si>
  <si>
    <t>11 1 00 00000</t>
  </si>
  <si>
    <t xml:space="preserve">          Основное мероприятие "Развитие образования в сфере культуры"</t>
  </si>
  <si>
    <t>11 1 01 00000</t>
  </si>
  <si>
    <t xml:space="preserve">            Развитие учреждений образования в сфере культуры</t>
  </si>
  <si>
    <t>11 1 01 11020</t>
  </si>
  <si>
    <t xml:space="preserve">          Основное мероприятие "Развитие библиотечного дела"</t>
  </si>
  <si>
    <t>11 1 02 00000</t>
  </si>
  <si>
    <t xml:space="preserve">            Развитие общедоступных библиотек</t>
  </si>
  <si>
    <t>11 1 02 11010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</si>
  <si>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</si>
  <si>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</si>
  <si>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</si>
  <si>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</si>
  <si>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</si>
  <si>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</si>
  <si>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</si>
  <si>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</si>
  <si>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Другие вопросы в области культуры, кинематографии</t>
  </si>
  <si>
    <t>0804</t>
  </si>
  <si>
    <t xml:space="preserve">          Основное мероприятие "Обеспечение деятельности муниципальных учреждений культуры"</t>
  </si>
  <si>
    <t>11 1 03 00000</t>
  </si>
  <si>
    <t xml:space="preserve">            Расходы на обеспечение деятельности муниципальных учреждений</t>
  </si>
  <si>
    <t>11 1 03 11030</t>
  </si>
  <si>
    <t xml:space="preserve">          Основное мероприятие "Выполнение функций в сфере культуры органами местного самоуправления"</t>
  </si>
  <si>
    <t>11 2 02 00000</t>
  </si>
  <si>
    <t>11 2 02 00490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</si>
  <si>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</si>
  <si>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</si>
  <si>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</si>
  <si>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</si>
  <si>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</si>
  <si>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</si>
  <si>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</si>
  <si>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</si>
  <si>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</si>
  <si>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</si>
  <si>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"Повышение уровня комплексной безопасности образовательных организаций""</t>
  </si>
  <si>
    <t>02 4 02 00000</t>
  </si>
  <si>
    <t xml:space="preserve">            Повышение уровня комплексной безопасности образовательных организаций</t>
  </si>
  <si>
    <t>02 4 02 02500</t>
  </si>
  <si>
    <t xml:space="preserve">        Подпрограмма "Развитие общего образования"</t>
  </si>
  <si>
    <t>02 2 00 00000</t>
  </si>
  <si>
    <t xml:space="preserve">          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</si>
  <si>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02 2 01 00000</t>
  </si>
  <si>
    <t xml:space="preserve">            Осуществление ежемесячных денежных выплат работникам муниципальных общеобразовательных организаций области</t>
  </si>
  <si>
    <t>02 2 01 02070</t>
  </si>
  <si>
    <t xml:space="preserve">        Подпрограмма "Развитие дополнительного образования"</t>
  </si>
  <si>
    <t>02 3 00 00000</t>
  </si>
  <si>
    <t xml:space="preserve">          Основное мероприятие "Обеспечение предоставления дополнительного образования в муниципальных общеобразовательных организациях Мещовского района"</t>
  </si>
  <si>
    <t>02 3 01 00000</t>
  </si>
  <si>
    <t xml:space="preserve">            Организация предоставления дополнительного образования детей в муниципальных образовательных организациях дополнительного образования</t>
  </si>
  <si>
    <t>02 3 01 02480</t>
  </si>
  <si>
    <t xml:space="preserve">        Подпрограмма "Обеспечение функционирования системы образования муниципального района и реализация муниципальных программ"</t>
  </si>
  <si>
    <t>02 5 00 00000</t>
  </si>
  <si>
    <t xml:space="preserve">          Основное мероприятие "Обеспечение психологического сопровождения участников образовательного процесса в Мещовском районе"</t>
  </si>
  <si>
    <t>02 5 01 00000</t>
  </si>
  <si>
    <t xml:space="preserve">            Обеспечение психологического сопровождения участников образовательного процесса</t>
  </si>
  <si>
    <t>02 5 01 02520</t>
  </si>
  <si>
    <t xml:space="preserve">          Основное мероприятие "Обеспечение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 в Мещовском районе"</t>
  </si>
  <si>
    <t>02 5 03 00000</t>
  </si>
  <si>
    <t xml:space="preserve">            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</t>
  </si>
  <si>
    <t>02 5 03 02530</t>
  </si>
  <si>
    <t xml:space="preserve">          Основное мероприятие "Выполнение функций в сфере образования органами местного самоупраывления"</t>
  </si>
  <si>
    <t>02 5 02 00000</t>
  </si>
  <si>
    <t>02 5 02 00490</t>
  </si>
  <si>
    <t xml:space="preserve">          Основное мероприятие "Обеспечение деятельности муниципальных учреждений образования"</t>
  </si>
  <si>
    <t>02 5 04 00000</t>
  </si>
  <si>
    <t xml:space="preserve">            Обеспечение функционирования системы образования района</t>
  </si>
  <si>
    <t>02 5 04 02540</t>
  </si>
  <si>
    <t xml:space="preserve">            Выплата компенсации части родительской платы за присмотр и уход за ребенком</t>
  </si>
  <si>
    <t>02 1 01 02030</t>
  </si>
  <si>
    <t>Итого</t>
  </si>
  <si>
    <t>(в рублях)</t>
  </si>
  <si>
    <t>Роспись до внесения изменений</t>
  </si>
  <si>
    <t>Поправки (+,-)</t>
  </si>
  <si>
    <t xml:space="preserve">к Решению Районного Собрания МР "Мещовский район" "О внесении </t>
  </si>
  <si>
    <t>изменений в Решение "О бюджете муниципального района на 2016 год"</t>
  </si>
  <si>
    <t>29 декабря 2016 года № 100</t>
  </si>
  <si>
    <t>Приложение № 2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</si>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</sst>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2" borderId="0">
      <alignment horizontal="left"/>
      <protection locked="0"/>
    </xf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4" fillId="2" borderId="1">
      <alignment horizontal="left"/>
      <protection locked="0"/>
    </xf>
    <xf numFmtId="0" fontId="7" fillId="0" borderId="2">
      <alignment horizontal="center" vertical="center" wrapText="1"/>
    </xf>
    <xf numFmtId="0" fontId="5" fillId="0" borderId="2">
      <alignment horizontal="center" vertical="center" shrinkToFit="1"/>
    </xf>
    <xf numFmtId="0" fontId="4" fillId="2" borderId="3">
      <alignment horizontal="left"/>
      <protection locked="0"/>
    </xf>
    <xf numFmtId="49" fontId="7" fillId="0" borderId="2">
      <alignment horizontal="left" vertical="top" wrapText="1"/>
    </xf>
    <xf numFmtId="49" fontId="5" fillId="0" borderId="2">
      <alignment horizontal="left" vertical="top" wrapText="1"/>
    </xf>
    <xf numFmtId="0" fontId="4" fillId="2" borderId="4">
      <alignment horizontal="left"/>
      <protection locked="0"/>
    </xf>
    <xf numFmtId="0" fontId="7" fillId="0" borderId="2">
      <alignment horizontal="left"/>
    </xf>
    <xf numFmtId="0" fontId="5" fillId="0" borderId="4"/>
    <xf numFmtId="0" fontId="5" fillId="0" borderId="0">
      <alignment horizontal="left" wrapText="1"/>
    </xf>
    <xf numFmtId="49" fontId="7" fillId="0" borderId="2">
      <alignment horizontal="center" vertical="top" wrapText="1"/>
    </xf>
    <xf numFmtId="49" fontId="5" fillId="0" borderId="2">
      <alignment horizontal="center" vertical="top" wrapText="1"/>
    </xf>
    <xf numFmtId="4" fontId="7" fillId="3" borderId="2">
      <alignment horizontal="right" vertical="top" shrinkToFit="1"/>
    </xf>
    <xf numFmtId="4" fontId="5" fillId="3" borderId="2">
      <alignment horizontal="right" vertical="top" shrinkToFit="1"/>
    </xf>
    <xf numFmtId="4" fontId="7" fillId="4" borderId="2">
      <alignment horizontal="right" vertical="top" shrinkToFit="1"/>
    </xf>
    <xf numFmtId="0" fontId="5" fillId="0" borderId="0"/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0" borderId="5"/>
  </cellStyleXfs>
  <cellXfs count="35">
    <xf numFmtId="0" fontId="0" fillId="0" borderId="0" xfId="0"/>
    <xf numFmtId="0" fontId="0" fillId="0" borderId="0" xfId="0" applyProtection="1">
      <protection locked="0"/>
    </xf>
    <xf numFmtId="0" fontId="5" fillId="0" borderId="0" xfId="27" applyNumberFormat="1" applyProtection="1"/>
    <xf numFmtId="0" fontId="6" fillId="0" borderId="0" xfId="28" applyNumberFormat="1" applyProtection="1">
      <alignment horizontal="center"/>
    </xf>
    <xf numFmtId="0" fontId="5" fillId="0" borderId="0" xfId="30" applyNumberFormat="1" applyProtection="1">
      <alignment horizontal="right"/>
    </xf>
    <xf numFmtId="0" fontId="5" fillId="0" borderId="5" xfId="31" applyNumberFormat="1" applyProtection="1"/>
    <xf numFmtId="0" fontId="5" fillId="0" borderId="2" xfId="14" applyNumberFormat="1" applyProtection="1">
      <alignment horizontal="center" vertical="center" shrinkToFit="1"/>
    </xf>
    <xf numFmtId="49" fontId="5" fillId="0" borderId="2" xfId="23" applyNumberFormat="1" applyProtection="1">
      <alignment horizontal="center" vertical="top" wrapText="1"/>
    </xf>
    <xf numFmtId="49" fontId="5" fillId="0" borderId="2" xfId="17" applyNumberFormat="1" applyProtection="1">
      <alignment horizontal="left" vertical="top" wrapText="1"/>
    </xf>
    <xf numFmtId="0" fontId="7" fillId="0" borderId="2" xfId="19" applyNumberFormat="1" applyProtection="1">
      <alignment horizontal="left"/>
    </xf>
    <xf numFmtId="0" fontId="5" fillId="0" borderId="4" xfId="20" applyNumberFormat="1" applyProtection="1"/>
    <xf numFmtId="0" fontId="5" fillId="0" borderId="2" xfId="14" applyNumberFormat="1" applyFill="1" applyProtection="1">
      <alignment horizontal="center" vertical="center" shrinkToFit="1"/>
    </xf>
    <xf numFmtId="4" fontId="5" fillId="0" borderId="2" xfId="25" applyNumberFormat="1" applyFill="1" applyProtection="1">
      <alignment horizontal="right" vertical="top" shrinkToFit="1"/>
    </xf>
    <xf numFmtId="4" fontId="7" fillId="0" borderId="2" xfId="26" applyNumberFormat="1" applyFill="1" applyProtection="1">
      <alignment horizontal="right" vertical="top" shrinkToFit="1"/>
    </xf>
    <xf numFmtId="0" fontId="5" fillId="0" borderId="4" xfId="20" applyNumberFormat="1" applyFill="1" applyProtection="1"/>
    <xf numFmtId="0" fontId="0" fillId="0" borderId="0" xfId="0" applyFill="1" applyProtection="1">
      <protection locked="0"/>
    </xf>
    <xf numFmtId="4" fontId="8" fillId="0" borderId="2" xfId="24" applyNumberFormat="1" applyFont="1" applyFill="1" applyProtection="1">
      <alignment horizontal="right" vertical="top" shrinkToFit="1"/>
    </xf>
    <xf numFmtId="4" fontId="9" fillId="0" borderId="2" xfId="24" applyNumberFormat="1" applyFont="1" applyFill="1" applyProtection="1">
      <alignment horizontal="right" vertical="top" shrinkToFit="1"/>
    </xf>
    <xf numFmtId="4" fontId="10" fillId="0" borderId="2" xfId="24" applyNumberFormat="1" applyFont="1" applyFill="1" applyProtection="1">
      <alignment horizontal="right" vertical="top" shrinkToFit="1"/>
    </xf>
    <xf numFmtId="0" fontId="6" fillId="0" borderId="2" xfId="19" applyNumberFormat="1" applyFont="1" applyAlignment="1" applyProtection="1">
      <alignment horizontal="left" vertical="center"/>
    </xf>
    <xf numFmtId="49" fontId="7" fillId="0" borderId="2" xfId="17" applyNumberFormat="1" applyFont="1" applyProtection="1">
      <alignment horizontal="left" vertical="top" wrapText="1"/>
    </xf>
    <xf numFmtId="49" fontId="7" fillId="0" borderId="2" xfId="23" applyNumberFormat="1" applyFont="1" applyProtection="1">
      <alignment horizontal="center" vertical="top" wrapText="1"/>
    </xf>
    <xf numFmtId="4" fontId="7" fillId="0" borderId="2" xfId="25" applyNumberFormat="1" applyFont="1" applyFill="1" applyProtection="1">
      <alignment horizontal="right" vertical="top" shrinkToFit="1"/>
    </xf>
    <xf numFmtId="0" fontId="7" fillId="0" borderId="5" xfId="31" applyNumberFormat="1" applyFont="1" applyProtection="1"/>
    <xf numFmtId="0" fontId="1" fillId="0" borderId="0" xfId="0" applyFont="1" applyProtection="1">
      <protection locked="0"/>
    </xf>
    <xf numFmtId="0" fontId="7" fillId="0" borderId="2" xfId="13" applyNumberFormat="1" applyBorder="1" applyProtection="1">
      <alignment horizontal="center" vertical="center" wrapText="1"/>
      <protection locked="0"/>
    </xf>
    <xf numFmtId="0" fontId="7" fillId="0" borderId="2" xfId="13" applyBorder="1">
      <alignment horizontal="center" vertical="center" wrapText="1"/>
    </xf>
    <xf numFmtId="0" fontId="5" fillId="0" borderId="0" xfId="21" applyNumberFormat="1" applyBorder="1" applyProtection="1">
      <alignment horizontal="left" wrapText="1"/>
      <protection locked="0"/>
    </xf>
    <xf numFmtId="0" fontId="5" fillId="0" borderId="0" xfId="21" applyBorder="1">
      <alignment horizontal="left" wrapText="1"/>
    </xf>
    <xf numFmtId="0" fontId="7" fillId="0" borderId="2" xfId="13" applyNumberFormat="1" applyFill="1" applyBorder="1" applyProtection="1">
      <alignment horizontal="center" vertical="center" wrapText="1"/>
      <protection locked="0"/>
    </xf>
    <xf numFmtId="0" fontId="7" fillId="0" borderId="2" xfId="13" applyFill="1" applyBorder="1">
      <alignment horizontal="center" vertical="center" wrapText="1"/>
    </xf>
    <xf numFmtId="0" fontId="5" fillId="0" borderId="0" xfId="7" applyNumberFormat="1" applyBorder="1" applyAlignment="1" applyProtection="1">
      <alignment horizontal="right" vertical="top" wrapText="1"/>
      <protection locked="0"/>
    </xf>
    <xf numFmtId="0" fontId="6" fillId="0" borderId="0" xfId="8" applyNumberFormat="1" applyBorder="1" applyProtection="1">
      <alignment horizontal="center" wrapText="1"/>
      <protection locked="0"/>
    </xf>
    <xf numFmtId="0" fontId="5" fillId="0" borderId="0" xfId="11" applyNumberFormat="1" applyBorder="1" applyProtection="1">
      <alignment horizontal="right"/>
      <protection locked="0"/>
    </xf>
    <xf numFmtId="0" fontId="5" fillId="0" borderId="0" xfId="11" applyBorder="1">
      <alignment horizontal="right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262"/>
  <sheetViews>
    <sheetView tabSelected="1" workbookViewId="0">
      <pane ySplit="9" topLeftCell="A254" activePane="bottomLeft" state="frozen"/>
      <selection pane="bottomLeft" activeCell="G261" sqref="G261"/>
    </sheetView>
  </sheetViews>
  <sheetFormatPr defaultRowHeight="15" outlineLevelRow="7" x14ac:dyDescent="0.25"/>
  <cols>
    <col min="1" max="1" width="61.42578125" style="1" customWidth="1"/>
    <col min="2" max="2" width="10.28515625" style="1" customWidth="1"/>
    <col min="3" max="3" width="13.28515625" style="1" customWidth="1"/>
    <col min="4" max="4" width="10" style="1" customWidth="1"/>
    <col min="5" max="5" width="14.85546875" style="15" hidden="1" customWidth="1"/>
    <col min="6" max="6" width="0.140625" style="15" hidden="1" customWidth="1"/>
    <col min="7" max="7" width="16.28515625" style="15" customWidth="1"/>
    <col min="8" max="8" width="1" style="1" customWidth="1"/>
    <col min="9" max="16384" width="9.140625" style="1"/>
  </cols>
  <sheetData>
    <row r="1" spans="1:8" ht="15" customHeight="1" x14ac:dyDescent="0.25">
      <c r="A1" s="31" t="s">
        <v>245</v>
      </c>
      <c r="B1" s="31"/>
      <c r="C1" s="31"/>
      <c r="D1" s="31"/>
      <c r="E1" s="31"/>
      <c r="F1" s="31"/>
      <c r="G1" s="31"/>
      <c r="H1" s="2"/>
    </row>
    <row r="2" spans="1:8" ht="15" customHeight="1" x14ac:dyDescent="0.25">
      <c r="A2" s="31" t="s">
        <v>242</v>
      </c>
      <c r="B2" s="31"/>
      <c r="C2" s="31"/>
      <c r="D2" s="31"/>
      <c r="E2" s="31"/>
      <c r="F2" s="31"/>
      <c r="G2" s="31"/>
      <c r="H2" s="2"/>
    </row>
    <row r="3" spans="1:8" ht="15" customHeight="1" x14ac:dyDescent="0.25">
      <c r="A3" s="31" t="s">
        <v>243</v>
      </c>
      <c r="B3" s="31"/>
      <c r="C3" s="31"/>
      <c r="D3" s="31"/>
      <c r="E3" s="31"/>
      <c r="F3" s="31"/>
      <c r="G3" s="31"/>
      <c r="H3" s="2"/>
    </row>
    <row r="4" spans="1:8" ht="15" customHeight="1" x14ac:dyDescent="0.25">
      <c r="A4" s="31" t="s">
        <v>244</v>
      </c>
      <c r="B4" s="31"/>
      <c r="C4" s="31"/>
      <c r="D4" s="31"/>
      <c r="E4" s="31"/>
      <c r="F4" s="31"/>
      <c r="G4" s="31"/>
      <c r="H4" s="2"/>
    </row>
    <row r="5" spans="1:8" ht="83.25" customHeight="1" x14ac:dyDescent="0.25">
      <c r="A5" s="32" t="s">
        <v>246</v>
      </c>
      <c r="B5" s="32"/>
      <c r="C5" s="32"/>
      <c r="D5" s="32"/>
      <c r="E5" s="32"/>
      <c r="F5" s="32"/>
      <c r="G5" s="32"/>
      <c r="H5" s="3"/>
    </row>
    <row r="6" spans="1:8" ht="12.75" customHeight="1" x14ac:dyDescent="0.25">
      <c r="A6" s="33" t="s">
        <v>239</v>
      </c>
      <c r="B6" s="34"/>
      <c r="C6" s="34"/>
      <c r="D6" s="34"/>
      <c r="E6" s="34"/>
      <c r="F6" s="34"/>
      <c r="G6" s="34"/>
      <c r="H6" s="4"/>
    </row>
    <row r="7" spans="1:8" ht="15.75" customHeight="1" x14ac:dyDescent="0.25">
      <c r="A7" s="25" t="s">
        <v>0</v>
      </c>
      <c r="B7" s="25" t="s">
        <v>1</v>
      </c>
      <c r="C7" s="25" t="s">
        <v>2</v>
      </c>
      <c r="D7" s="25" t="s">
        <v>3</v>
      </c>
      <c r="E7" s="29" t="s">
        <v>240</v>
      </c>
      <c r="F7" s="29" t="s">
        <v>4</v>
      </c>
      <c r="G7" s="29" t="s">
        <v>241</v>
      </c>
      <c r="H7" s="5"/>
    </row>
    <row r="8" spans="1:8" ht="33.75" customHeight="1" x14ac:dyDescent="0.25">
      <c r="A8" s="26"/>
      <c r="B8" s="26"/>
      <c r="C8" s="26"/>
      <c r="D8" s="26"/>
      <c r="E8" s="30"/>
      <c r="F8" s="30"/>
      <c r="G8" s="30"/>
      <c r="H8" s="5"/>
    </row>
    <row r="9" spans="1:8" ht="12.75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11">
        <v>7</v>
      </c>
      <c r="G9" s="11">
        <v>5</v>
      </c>
      <c r="H9" s="5"/>
    </row>
    <row r="10" spans="1:8" s="24" customFormat="1" ht="18.75" customHeight="1" outlineLevel="1" x14ac:dyDescent="0.25">
      <c r="A10" s="20" t="s">
        <v>5</v>
      </c>
      <c r="B10" s="21" t="s">
        <v>6</v>
      </c>
      <c r="C10" s="21"/>
      <c r="D10" s="21"/>
      <c r="E10" s="22">
        <v>31328894.899999999</v>
      </c>
      <c r="F10" s="22">
        <v>33315563.050000001</v>
      </c>
      <c r="G10" s="17">
        <f>G11+G23+G29+G35</f>
        <v>2145179.15</v>
      </c>
      <c r="H10" s="23"/>
    </row>
    <row r="11" spans="1:8" ht="42.75" customHeight="1" outlineLevel="2" x14ac:dyDescent="0.25">
      <c r="A11" s="8" t="s">
        <v>12</v>
      </c>
      <c r="B11" s="7" t="s">
        <v>13</v>
      </c>
      <c r="C11" s="7"/>
      <c r="D11" s="7"/>
      <c r="E11" s="12">
        <v>29503746.960000001</v>
      </c>
      <c r="F11" s="12">
        <v>31553744.300000001</v>
      </c>
      <c r="G11" s="16">
        <f t="shared" ref="G11:G41" si="0">F11-E11</f>
        <v>2049997.3399999999</v>
      </c>
      <c r="H11" s="5"/>
    </row>
    <row r="12" spans="1:8" ht="42.75" customHeight="1" outlineLevel="4" x14ac:dyDescent="0.25">
      <c r="A12" s="8" t="s">
        <v>24</v>
      </c>
      <c r="B12" s="7" t="s">
        <v>13</v>
      </c>
      <c r="C12" s="7" t="s">
        <v>25</v>
      </c>
      <c r="D12" s="7"/>
      <c r="E12" s="12">
        <v>28226253</v>
      </c>
      <c r="F12" s="12">
        <v>30276250.34</v>
      </c>
      <c r="G12" s="16">
        <f t="shared" si="0"/>
        <v>2049997.3399999999</v>
      </c>
      <c r="H12" s="5"/>
    </row>
    <row r="13" spans="1:8" ht="28.5" customHeight="1" outlineLevel="5" x14ac:dyDescent="0.25">
      <c r="A13" s="8" t="s">
        <v>26</v>
      </c>
      <c r="B13" s="7" t="s">
        <v>13</v>
      </c>
      <c r="C13" s="7" t="s">
        <v>27</v>
      </c>
      <c r="D13" s="7"/>
      <c r="E13" s="12">
        <v>816307</v>
      </c>
      <c r="F13" s="12">
        <v>1000435</v>
      </c>
      <c r="G13" s="16">
        <f t="shared" si="0"/>
        <v>184128</v>
      </c>
      <c r="H13" s="5"/>
    </row>
    <row r="14" spans="1:8" ht="57" customHeight="1" outlineLevel="6" x14ac:dyDescent="0.25">
      <c r="A14" s="8" t="s">
        <v>7</v>
      </c>
      <c r="B14" s="7" t="s">
        <v>13</v>
      </c>
      <c r="C14" s="7" t="s">
        <v>27</v>
      </c>
      <c r="D14" s="7" t="s">
        <v>8</v>
      </c>
      <c r="E14" s="12">
        <v>816307</v>
      </c>
      <c r="F14" s="12">
        <v>1000435</v>
      </c>
      <c r="G14" s="16">
        <f t="shared" si="0"/>
        <v>184128</v>
      </c>
      <c r="H14" s="5"/>
    </row>
    <row r="15" spans="1:8" ht="28.5" customHeight="1" outlineLevel="7" x14ac:dyDescent="0.25">
      <c r="A15" s="8" t="s">
        <v>9</v>
      </c>
      <c r="B15" s="7" t="s">
        <v>13</v>
      </c>
      <c r="C15" s="7" t="s">
        <v>27</v>
      </c>
      <c r="D15" s="7" t="s">
        <v>10</v>
      </c>
      <c r="E15" s="12">
        <v>816307</v>
      </c>
      <c r="F15" s="12">
        <v>1000435</v>
      </c>
      <c r="G15" s="16">
        <f t="shared" si="0"/>
        <v>184128</v>
      </c>
      <c r="H15" s="5"/>
    </row>
    <row r="16" spans="1:8" ht="15" customHeight="1" outlineLevel="5" x14ac:dyDescent="0.25">
      <c r="A16" s="8" t="s">
        <v>11</v>
      </c>
      <c r="B16" s="7" t="s">
        <v>13</v>
      </c>
      <c r="C16" s="7" t="s">
        <v>28</v>
      </c>
      <c r="D16" s="7"/>
      <c r="E16" s="12">
        <v>26972476</v>
      </c>
      <c r="F16" s="12">
        <v>28838345.34</v>
      </c>
      <c r="G16" s="16">
        <f t="shared" si="0"/>
        <v>1865869.3399999999</v>
      </c>
      <c r="H16" s="5"/>
    </row>
    <row r="17" spans="1:8" ht="57" customHeight="1" outlineLevel="6" x14ac:dyDescent="0.25">
      <c r="A17" s="8" t="s">
        <v>7</v>
      </c>
      <c r="B17" s="7" t="s">
        <v>13</v>
      </c>
      <c r="C17" s="7" t="s">
        <v>28</v>
      </c>
      <c r="D17" s="7" t="s">
        <v>8</v>
      </c>
      <c r="E17" s="12">
        <v>22765216.870000001</v>
      </c>
      <c r="F17" s="12">
        <v>23920229.18</v>
      </c>
      <c r="G17" s="16">
        <f t="shared" si="0"/>
        <v>1155012.3099999987</v>
      </c>
      <c r="H17" s="5"/>
    </row>
    <row r="18" spans="1:8" ht="28.5" customHeight="1" outlineLevel="7" x14ac:dyDescent="0.25">
      <c r="A18" s="8" t="s">
        <v>9</v>
      </c>
      <c r="B18" s="7" t="s">
        <v>13</v>
      </c>
      <c r="C18" s="7" t="s">
        <v>28</v>
      </c>
      <c r="D18" s="7" t="s">
        <v>10</v>
      </c>
      <c r="E18" s="12">
        <v>22765216.870000001</v>
      </c>
      <c r="F18" s="12">
        <v>23920229.18</v>
      </c>
      <c r="G18" s="16">
        <f t="shared" si="0"/>
        <v>1155012.3099999987</v>
      </c>
      <c r="H18" s="5"/>
    </row>
    <row r="19" spans="1:8" ht="28.5" customHeight="1" outlineLevel="6" x14ac:dyDescent="0.25">
      <c r="A19" s="8" t="s">
        <v>20</v>
      </c>
      <c r="B19" s="7" t="s">
        <v>13</v>
      </c>
      <c r="C19" s="7" t="s">
        <v>28</v>
      </c>
      <c r="D19" s="7" t="s">
        <v>21</v>
      </c>
      <c r="E19" s="12">
        <v>4118721.33</v>
      </c>
      <c r="F19" s="12">
        <v>4749559.34</v>
      </c>
      <c r="G19" s="16">
        <f t="shared" si="0"/>
        <v>630838.00999999978</v>
      </c>
      <c r="H19" s="5"/>
    </row>
    <row r="20" spans="1:8" ht="28.5" customHeight="1" outlineLevel="7" x14ac:dyDescent="0.25">
      <c r="A20" s="8" t="s">
        <v>22</v>
      </c>
      <c r="B20" s="7" t="s">
        <v>13</v>
      </c>
      <c r="C20" s="7" t="s">
        <v>28</v>
      </c>
      <c r="D20" s="7" t="s">
        <v>23</v>
      </c>
      <c r="E20" s="12">
        <v>4118721.33</v>
      </c>
      <c r="F20" s="12">
        <v>4749559.34</v>
      </c>
      <c r="G20" s="16">
        <f t="shared" si="0"/>
        <v>630838.00999999978</v>
      </c>
      <c r="H20" s="5"/>
    </row>
    <row r="21" spans="1:8" ht="15" customHeight="1" outlineLevel="6" x14ac:dyDescent="0.25">
      <c r="A21" s="8" t="s">
        <v>29</v>
      </c>
      <c r="B21" s="7" t="s">
        <v>13</v>
      </c>
      <c r="C21" s="7" t="s">
        <v>28</v>
      </c>
      <c r="D21" s="7" t="s">
        <v>30</v>
      </c>
      <c r="E21" s="12">
        <v>88537.8</v>
      </c>
      <c r="F21" s="12">
        <v>168556.82</v>
      </c>
      <c r="G21" s="16">
        <f t="shared" si="0"/>
        <v>80019.02</v>
      </c>
      <c r="H21" s="5"/>
    </row>
    <row r="22" spans="1:8" ht="15" customHeight="1" outlineLevel="7" x14ac:dyDescent="0.25">
      <c r="A22" s="8" t="s">
        <v>31</v>
      </c>
      <c r="B22" s="7" t="s">
        <v>13</v>
      </c>
      <c r="C22" s="7" t="s">
        <v>28</v>
      </c>
      <c r="D22" s="7" t="s">
        <v>32</v>
      </c>
      <c r="E22" s="12">
        <v>52730.62</v>
      </c>
      <c r="F22" s="12">
        <v>132749.64000000001</v>
      </c>
      <c r="G22" s="16">
        <f t="shared" si="0"/>
        <v>80019.020000000019</v>
      </c>
      <c r="H22" s="5"/>
    </row>
    <row r="23" spans="1:8" ht="28.5" customHeight="1" outlineLevel="3" x14ac:dyDescent="0.25">
      <c r="A23" s="8" t="s">
        <v>131</v>
      </c>
      <c r="B23" s="7" t="s">
        <v>132</v>
      </c>
      <c r="C23" s="7"/>
      <c r="D23" s="7"/>
      <c r="E23" s="12">
        <v>6237186.0199999996</v>
      </c>
      <c r="F23" s="12">
        <v>6395697.0199999996</v>
      </c>
      <c r="G23" s="16">
        <f t="shared" ref="G23:G28" si="1">F23-E23</f>
        <v>158511</v>
      </c>
      <c r="H23" s="5"/>
    </row>
    <row r="24" spans="1:8" ht="28.5" customHeight="1" outlineLevel="4" x14ac:dyDescent="0.25">
      <c r="A24" s="8" t="s">
        <v>133</v>
      </c>
      <c r="B24" s="7" t="s">
        <v>132</v>
      </c>
      <c r="C24" s="7" t="s">
        <v>134</v>
      </c>
      <c r="D24" s="7"/>
      <c r="E24" s="12">
        <v>5466659</v>
      </c>
      <c r="F24" s="12">
        <v>5625170</v>
      </c>
      <c r="G24" s="16">
        <f t="shared" si="1"/>
        <v>158511</v>
      </c>
      <c r="H24" s="5"/>
    </row>
    <row r="25" spans="1:8" ht="28.5" customHeight="1" outlineLevel="5" x14ac:dyDescent="0.25">
      <c r="A25" s="8" t="s">
        <v>135</v>
      </c>
      <c r="B25" s="7" t="s">
        <v>132</v>
      </c>
      <c r="C25" s="7" t="s">
        <v>136</v>
      </c>
      <c r="D25" s="7"/>
      <c r="E25" s="12">
        <v>5466659</v>
      </c>
      <c r="F25" s="12">
        <v>5625170</v>
      </c>
      <c r="G25" s="16">
        <f t="shared" si="1"/>
        <v>158511</v>
      </c>
      <c r="H25" s="5"/>
    </row>
    <row r="26" spans="1:8" ht="15" customHeight="1" outlineLevel="6" x14ac:dyDescent="0.25">
      <c r="A26" s="8" t="s">
        <v>11</v>
      </c>
      <c r="B26" s="7" t="s">
        <v>132</v>
      </c>
      <c r="C26" s="7" t="s">
        <v>137</v>
      </c>
      <c r="D26" s="7"/>
      <c r="E26" s="12">
        <v>5466659</v>
      </c>
      <c r="F26" s="12">
        <v>5625170</v>
      </c>
      <c r="G26" s="16">
        <f t="shared" si="1"/>
        <v>158511</v>
      </c>
      <c r="H26" s="5"/>
    </row>
    <row r="27" spans="1:8" ht="57" customHeight="1" outlineLevel="7" x14ac:dyDescent="0.25">
      <c r="A27" s="8" t="s">
        <v>7</v>
      </c>
      <c r="B27" s="7" t="s">
        <v>132</v>
      </c>
      <c r="C27" s="7" t="s">
        <v>137</v>
      </c>
      <c r="D27" s="7" t="s">
        <v>8</v>
      </c>
      <c r="E27" s="12">
        <v>4108896.42</v>
      </c>
      <c r="F27" s="12">
        <v>4267407.42</v>
      </c>
      <c r="G27" s="16">
        <f t="shared" si="1"/>
        <v>158511</v>
      </c>
      <c r="H27" s="5"/>
    </row>
    <row r="28" spans="1:8" ht="28.5" customHeight="1" outlineLevel="7" x14ac:dyDescent="0.25">
      <c r="A28" s="8" t="s">
        <v>9</v>
      </c>
      <c r="B28" s="7" t="s">
        <v>132</v>
      </c>
      <c r="C28" s="7" t="s">
        <v>137</v>
      </c>
      <c r="D28" s="7" t="s">
        <v>10</v>
      </c>
      <c r="E28" s="12">
        <v>4108896.42</v>
      </c>
      <c r="F28" s="12">
        <v>4267407.42</v>
      </c>
      <c r="G28" s="16">
        <f t="shared" si="1"/>
        <v>158511</v>
      </c>
      <c r="H28" s="5"/>
    </row>
    <row r="29" spans="1:8" ht="15" customHeight="1" outlineLevel="3" x14ac:dyDescent="0.25">
      <c r="A29" s="8" t="s">
        <v>33</v>
      </c>
      <c r="B29" s="7" t="s">
        <v>34</v>
      </c>
      <c r="C29" s="7"/>
      <c r="D29" s="7"/>
      <c r="E29" s="12">
        <v>88629.19</v>
      </c>
      <c r="F29" s="12">
        <v>0</v>
      </c>
      <c r="G29" s="16">
        <f t="shared" si="0"/>
        <v>-88629.19</v>
      </c>
      <c r="H29" s="5"/>
    </row>
    <row r="30" spans="1:8" ht="42.75" customHeight="1" outlineLevel="4" x14ac:dyDescent="0.25">
      <c r="A30" s="8" t="s">
        <v>24</v>
      </c>
      <c r="B30" s="7" t="s">
        <v>34</v>
      </c>
      <c r="C30" s="7" t="s">
        <v>25</v>
      </c>
      <c r="D30" s="7"/>
      <c r="E30" s="12">
        <v>88629.19</v>
      </c>
      <c r="F30" s="12">
        <v>0</v>
      </c>
      <c r="G30" s="16">
        <f t="shared" si="0"/>
        <v>-88629.19</v>
      </c>
      <c r="H30" s="5"/>
    </row>
    <row r="31" spans="1:8" ht="15" customHeight="1" outlineLevel="5" x14ac:dyDescent="0.25">
      <c r="A31" s="8" t="s">
        <v>35</v>
      </c>
      <c r="B31" s="7" t="s">
        <v>34</v>
      </c>
      <c r="C31" s="7" t="s">
        <v>36</v>
      </c>
      <c r="D31" s="7"/>
      <c r="E31" s="12">
        <v>88629.19</v>
      </c>
      <c r="F31" s="12">
        <v>0</v>
      </c>
      <c r="G31" s="16">
        <f t="shared" si="0"/>
        <v>-88629.19</v>
      </c>
      <c r="H31" s="5"/>
    </row>
    <row r="32" spans="1:8" ht="15" customHeight="1" outlineLevel="6" x14ac:dyDescent="0.25">
      <c r="A32" s="8" t="s">
        <v>37</v>
      </c>
      <c r="B32" s="7" t="s">
        <v>34</v>
      </c>
      <c r="C32" s="7" t="s">
        <v>38</v>
      </c>
      <c r="D32" s="7"/>
      <c r="E32" s="12">
        <v>88629.19</v>
      </c>
      <c r="F32" s="12">
        <v>0</v>
      </c>
      <c r="G32" s="16">
        <f t="shared" si="0"/>
        <v>-88629.19</v>
      </c>
      <c r="H32" s="5"/>
    </row>
    <row r="33" spans="1:8" ht="15" customHeight="1" outlineLevel="7" x14ac:dyDescent="0.25">
      <c r="A33" s="8" t="s">
        <v>29</v>
      </c>
      <c r="B33" s="7" t="s">
        <v>34</v>
      </c>
      <c r="C33" s="7" t="s">
        <v>38</v>
      </c>
      <c r="D33" s="7" t="s">
        <v>30</v>
      </c>
      <c r="E33" s="12">
        <v>88629.19</v>
      </c>
      <c r="F33" s="12">
        <v>0</v>
      </c>
      <c r="G33" s="16">
        <f t="shared" si="0"/>
        <v>-88629.19</v>
      </c>
      <c r="H33" s="5"/>
    </row>
    <row r="34" spans="1:8" ht="15" customHeight="1" outlineLevel="7" x14ac:dyDescent="0.25">
      <c r="A34" s="8" t="s">
        <v>39</v>
      </c>
      <c r="B34" s="7" t="s">
        <v>34</v>
      </c>
      <c r="C34" s="7" t="s">
        <v>38</v>
      </c>
      <c r="D34" s="7" t="s">
        <v>40</v>
      </c>
      <c r="E34" s="12">
        <v>88629.19</v>
      </c>
      <c r="F34" s="12">
        <v>0</v>
      </c>
      <c r="G34" s="16">
        <f t="shared" si="0"/>
        <v>-88629.19</v>
      </c>
      <c r="H34" s="5"/>
    </row>
    <row r="35" spans="1:8" ht="15" customHeight="1" outlineLevel="3" x14ac:dyDescent="0.25">
      <c r="A35" s="8" t="s">
        <v>41</v>
      </c>
      <c r="B35" s="7" t="s">
        <v>42</v>
      </c>
      <c r="C35" s="7"/>
      <c r="D35" s="7"/>
      <c r="E35" s="12">
        <v>977930.75</v>
      </c>
      <c r="F35" s="12">
        <v>1003230.75</v>
      </c>
      <c r="G35" s="16">
        <f t="shared" si="0"/>
        <v>25300</v>
      </c>
      <c r="H35" s="5"/>
    </row>
    <row r="36" spans="1:8" ht="42.75" customHeight="1" outlineLevel="4" x14ac:dyDescent="0.25">
      <c r="A36" s="8" t="s">
        <v>24</v>
      </c>
      <c r="B36" s="7" t="s">
        <v>42</v>
      </c>
      <c r="C36" s="7" t="s">
        <v>25</v>
      </c>
      <c r="D36" s="7"/>
      <c r="E36" s="12">
        <v>977930.75</v>
      </c>
      <c r="F36" s="12">
        <v>1003230.75</v>
      </c>
      <c r="G36" s="16">
        <f t="shared" si="0"/>
        <v>25300</v>
      </c>
      <c r="H36" s="5"/>
    </row>
    <row r="37" spans="1:8" ht="15" customHeight="1" outlineLevel="5" x14ac:dyDescent="0.25">
      <c r="A37" s="8" t="s">
        <v>35</v>
      </c>
      <c r="B37" s="7" t="s">
        <v>42</v>
      </c>
      <c r="C37" s="7" t="s">
        <v>36</v>
      </c>
      <c r="D37" s="7"/>
      <c r="E37" s="12">
        <v>346180.75</v>
      </c>
      <c r="F37" s="12">
        <v>371480.75</v>
      </c>
      <c r="G37" s="16">
        <f t="shared" si="0"/>
        <v>25300</v>
      </c>
      <c r="H37" s="5"/>
    </row>
    <row r="38" spans="1:8" ht="15" customHeight="1" outlineLevel="6" x14ac:dyDescent="0.25">
      <c r="A38" s="8" t="s">
        <v>37</v>
      </c>
      <c r="B38" s="7" t="s">
        <v>42</v>
      </c>
      <c r="C38" s="7" t="s">
        <v>38</v>
      </c>
      <c r="D38" s="7"/>
      <c r="E38" s="12">
        <v>346180.75</v>
      </c>
      <c r="F38" s="12">
        <v>371480.75</v>
      </c>
      <c r="G38" s="16">
        <f t="shared" si="0"/>
        <v>25300</v>
      </c>
      <c r="H38" s="5"/>
    </row>
    <row r="39" spans="1:8" ht="28.5" customHeight="1" outlineLevel="7" x14ac:dyDescent="0.25">
      <c r="A39" s="8" t="s">
        <v>20</v>
      </c>
      <c r="B39" s="7" t="s">
        <v>42</v>
      </c>
      <c r="C39" s="7" t="s">
        <v>38</v>
      </c>
      <c r="D39" s="7" t="s">
        <v>21</v>
      </c>
      <c r="E39" s="12">
        <v>179080.75</v>
      </c>
      <c r="F39" s="12">
        <v>204380.75</v>
      </c>
      <c r="G39" s="16">
        <f t="shared" si="0"/>
        <v>25300</v>
      </c>
      <c r="H39" s="5"/>
    </row>
    <row r="40" spans="1:8" ht="28.5" customHeight="1" outlineLevel="7" x14ac:dyDescent="0.25">
      <c r="A40" s="8" t="s">
        <v>22</v>
      </c>
      <c r="B40" s="7" t="s">
        <v>42</v>
      </c>
      <c r="C40" s="7" t="s">
        <v>38</v>
      </c>
      <c r="D40" s="7" t="s">
        <v>23</v>
      </c>
      <c r="E40" s="12">
        <v>179080.75</v>
      </c>
      <c r="F40" s="12">
        <v>204380.75</v>
      </c>
      <c r="G40" s="16">
        <f t="shared" si="0"/>
        <v>25300</v>
      </c>
      <c r="H40" s="5"/>
    </row>
    <row r="41" spans="1:8" s="24" customFormat="1" ht="28.5" customHeight="1" outlineLevel="2" x14ac:dyDescent="0.25">
      <c r="A41" s="20" t="s">
        <v>45</v>
      </c>
      <c r="B41" s="21" t="s">
        <v>46</v>
      </c>
      <c r="C41" s="21"/>
      <c r="D41" s="21"/>
      <c r="E41" s="22">
        <v>4176460</v>
      </c>
      <c r="F41" s="22">
        <v>4239789.1900000004</v>
      </c>
      <c r="G41" s="17">
        <f t="shared" si="0"/>
        <v>63329.19000000041</v>
      </c>
      <c r="H41" s="23"/>
    </row>
    <row r="42" spans="1:8" ht="28.5" customHeight="1" outlineLevel="3" x14ac:dyDescent="0.25">
      <c r="A42" s="8" t="s">
        <v>47</v>
      </c>
      <c r="B42" s="7" t="s">
        <v>48</v>
      </c>
      <c r="C42" s="7"/>
      <c r="D42" s="7"/>
      <c r="E42" s="12">
        <v>3422500</v>
      </c>
      <c r="F42" s="12">
        <v>3485829.19</v>
      </c>
      <c r="G42" s="16">
        <f t="shared" ref="G42:G54" si="2">F42-E42</f>
        <v>63329.189999999944</v>
      </c>
      <c r="H42" s="5"/>
    </row>
    <row r="43" spans="1:8" ht="42.75" customHeight="1" outlineLevel="4" x14ac:dyDescent="0.25">
      <c r="A43" s="8" t="s">
        <v>24</v>
      </c>
      <c r="B43" s="7" t="s">
        <v>48</v>
      </c>
      <c r="C43" s="7" t="s">
        <v>25</v>
      </c>
      <c r="D43" s="7"/>
      <c r="E43" s="12">
        <v>30000</v>
      </c>
      <c r="F43" s="12">
        <v>93329.19</v>
      </c>
      <c r="G43" s="16">
        <f t="shared" si="2"/>
        <v>63329.19</v>
      </c>
      <c r="H43" s="5"/>
    </row>
    <row r="44" spans="1:8" ht="15" customHeight="1" outlineLevel="5" x14ac:dyDescent="0.25">
      <c r="A44" s="8" t="s">
        <v>35</v>
      </c>
      <c r="B44" s="7" t="s">
        <v>48</v>
      </c>
      <c r="C44" s="7" t="s">
        <v>36</v>
      </c>
      <c r="D44" s="7"/>
      <c r="E44" s="12">
        <v>30000</v>
      </c>
      <c r="F44" s="12">
        <v>93329.19</v>
      </c>
      <c r="G44" s="16">
        <f t="shared" si="2"/>
        <v>63329.19</v>
      </c>
      <c r="H44" s="5"/>
    </row>
    <row r="45" spans="1:8" ht="15" customHeight="1" outlineLevel="6" x14ac:dyDescent="0.25">
      <c r="A45" s="8" t="s">
        <v>37</v>
      </c>
      <c r="B45" s="7" t="s">
        <v>48</v>
      </c>
      <c r="C45" s="7" t="s">
        <v>38</v>
      </c>
      <c r="D45" s="7"/>
      <c r="E45" s="12">
        <v>30000</v>
      </c>
      <c r="F45" s="12">
        <v>93329.19</v>
      </c>
      <c r="G45" s="16">
        <f t="shared" si="2"/>
        <v>63329.19</v>
      </c>
      <c r="H45" s="5"/>
    </row>
    <row r="46" spans="1:8" ht="28.5" customHeight="1" outlineLevel="7" x14ac:dyDescent="0.25">
      <c r="A46" s="8" t="s">
        <v>20</v>
      </c>
      <c r="B46" s="7" t="s">
        <v>48</v>
      </c>
      <c r="C46" s="7" t="s">
        <v>38</v>
      </c>
      <c r="D46" s="7" t="s">
        <v>21</v>
      </c>
      <c r="E46" s="12">
        <v>30000</v>
      </c>
      <c r="F46" s="12">
        <v>93329.19</v>
      </c>
      <c r="G46" s="16">
        <f t="shared" si="2"/>
        <v>63329.19</v>
      </c>
      <c r="H46" s="5"/>
    </row>
    <row r="47" spans="1:8" ht="28.5" customHeight="1" outlineLevel="7" x14ac:dyDescent="0.25">
      <c r="A47" s="8" t="s">
        <v>22</v>
      </c>
      <c r="B47" s="7" t="s">
        <v>48</v>
      </c>
      <c r="C47" s="7" t="s">
        <v>38</v>
      </c>
      <c r="D47" s="7" t="s">
        <v>23</v>
      </c>
      <c r="E47" s="12">
        <v>30000</v>
      </c>
      <c r="F47" s="12">
        <v>93329.19</v>
      </c>
      <c r="G47" s="16">
        <f t="shared" si="2"/>
        <v>63329.19</v>
      </c>
      <c r="H47" s="5"/>
    </row>
    <row r="48" spans="1:8" s="24" customFormat="1" ht="17.25" customHeight="1" outlineLevel="2" x14ac:dyDescent="0.25">
      <c r="A48" s="20" t="s">
        <v>59</v>
      </c>
      <c r="B48" s="21" t="s">
        <v>60</v>
      </c>
      <c r="C48" s="21"/>
      <c r="D48" s="21"/>
      <c r="E48" s="22">
        <v>50451082.359999999</v>
      </c>
      <c r="F48" s="22">
        <v>50142775.93</v>
      </c>
      <c r="G48" s="17">
        <f t="shared" si="2"/>
        <v>-308306.4299999997</v>
      </c>
      <c r="H48" s="23"/>
    </row>
    <row r="49" spans="1:8" ht="15" customHeight="1" outlineLevel="3" x14ac:dyDescent="0.25">
      <c r="A49" s="8" t="s">
        <v>61</v>
      </c>
      <c r="B49" s="7" t="s">
        <v>62</v>
      </c>
      <c r="C49" s="7"/>
      <c r="D49" s="7"/>
      <c r="E49" s="12">
        <v>217330</v>
      </c>
      <c r="F49" s="12">
        <v>150000</v>
      </c>
      <c r="G49" s="16">
        <f t="shared" si="2"/>
        <v>-67330</v>
      </c>
      <c r="H49" s="5"/>
    </row>
    <row r="50" spans="1:8" ht="42.75" customHeight="1" outlineLevel="4" x14ac:dyDescent="0.25">
      <c r="A50" s="8" t="s">
        <v>49</v>
      </c>
      <c r="B50" s="7" t="s">
        <v>62</v>
      </c>
      <c r="C50" s="7" t="s">
        <v>50</v>
      </c>
      <c r="D50" s="7"/>
      <c r="E50" s="12">
        <v>67330</v>
      </c>
      <c r="F50" s="12">
        <v>0</v>
      </c>
      <c r="G50" s="16">
        <f t="shared" si="2"/>
        <v>-67330</v>
      </c>
      <c r="H50" s="5"/>
    </row>
    <row r="51" spans="1:8" ht="28.5" customHeight="1" outlineLevel="5" x14ac:dyDescent="0.25">
      <c r="A51" s="8" t="s">
        <v>51</v>
      </c>
      <c r="B51" s="7" t="s">
        <v>62</v>
      </c>
      <c r="C51" s="7" t="s">
        <v>52</v>
      </c>
      <c r="D51" s="7"/>
      <c r="E51" s="12">
        <v>67330</v>
      </c>
      <c r="F51" s="12">
        <v>0</v>
      </c>
      <c r="G51" s="16">
        <f t="shared" si="2"/>
        <v>-67330</v>
      </c>
      <c r="H51" s="5"/>
    </row>
    <row r="52" spans="1:8" ht="28.5" customHeight="1" outlineLevel="6" x14ac:dyDescent="0.25">
      <c r="A52" s="8" t="s">
        <v>63</v>
      </c>
      <c r="B52" s="7" t="s">
        <v>62</v>
      </c>
      <c r="C52" s="7" t="s">
        <v>64</v>
      </c>
      <c r="D52" s="7"/>
      <c r="E52" s="12">
        <v>67330</v>
      </c>
      <c r="F52" s="12">
        <v>0</v>
      </c>
      <c r="G52" s="16">
        <f t="shared" si="2"/>
        <v>-67330</v>
      </c>
      <c r="H52" s="5"/>
    </row>
    <row r="53" spans="1:8" ht="28.5" customHeight="1" outlineLevel="7" x14ac:dyDescent="0.25">
      <c r="A53" s="8" t="s">
        <v>20</v>
      </c>
      <c r="B53" s="7" t="s">
        <v>62</v>
      </c>
      <c r="C53" s="7" t="s">
        <v>64</v>
      </c>
      <c r="D53" s="7" t="s">
        <v>21</v>
      </c>
      <c r="E53" s="12">
        <v>67330</v>
      </c>
      <c r="F53" s="12">
        <v>0</v>
      </c>
      <c r="G53" s="16">
        <f t="shared" si="2"/>
        <v>-67330</v>
      </c>
      <c r="H53" s="5"/>
    </row>
    <row r="54" spans="1:8" ht="28.5" customHeight="1" outlineLevel="7" x14ac:dyDescent="0.25">
      <c r="A54" s="8" t="s">
        <v>22</v>
      </c>
      <c r="B54" s="7" t="s">
        <v>62</v>
      </c>
      <c r="C54" s="7" t="s">
        <v>64</v>
      </c>
      <c r="D54" s="7" t="s">
        <v>23</v>
      </c>
      <c r="E54" s="12">
        <v>67330</v>
      </c>
      <c r="F54" s="12">
        <v>0</v>
      </c>
      <c r="G54" s="16">
        <f t="shared" si="2"/>
        <v>-67330</v>
      </c>
      <c r="H54" s="5"/>
    </row>
    <row r="55" spans="1:8" ht="15" customHeight="1" outlineLevel="3" x14ac:dyDescent="0.25">
      <c r="A55" s="8" t="s">
        <v>65</v>
      </c>
      <c r="B55" s="7" t="s">
        <v>66</v>
      </c>
      <c r="C55" s="7"/>
      <c r="D55" s="7"/>
      <c r="E55" s="12">
        <v>400000</v>
      </c>
      <c r="F55" s="12">
        <v>59023.57</v>
      </c>
      <c r="G55" s="16">
        <f t="shared" ref="G55:G66" si="3">F55-E55</f>
        <v>-340976.43</v>
      </c>
      <c r="H55" s="5"/>
    </row>
    <row r="56" spans="1:8" ht="42.75" customHeight="1" outlineLevel="4" x14ac:dyDescent="0.25">
      <c r="A56" s="8" t="s">
        <v>49</v>
      </c>
      <c r="B56" s="7" t="s">
        <v>66</v>
      </c>
      <c r="C56" s="7" t="s">
        <v>50</v>
      </c>
      <c r="D56" s="7"/>
      <c r="E56" s="12">
        <v>400000</v>
      </c>
      <c r="F56" s="12">
        <v>59023.57</v>
      </c>
      <c r="G56" s="16">
        <f t="shared" si="3"/>
        <v>-340976.43</v>
      </c>
      <c r="H56" s="5"/>
    </row>
    <row r="57" spans="1:8" ht="28.5" customHeight="1" outlineLevel="5" x14ac:dyDescent="0.25">
      <c r="A57" s="8" t="s">
        <v>51</v>
      </c>
      <c r="B57" s="7" t="s">
        <v>66</v>
      </c>
      <c r="C57" s="7" t="s">
        <v>52</v>
      </c>
      <c r="D57" s="7"/>
      <c r="E57" s="12">
        <v>400000</v>
      </c>
      <c r="F57" s="12">
        <v>59023.57</v>
      </c>
      <c r="G57" s="16">
        <f t="shared" si="3"/>
        <v>-340976.43</v>
      </c>
      <c r="H57" s="5"/>
    </row>
    <row r="58" spans="1:8" ht="15" customHeight="1" outlineLevel="6" x14ac:dyDescent="0.25">
      <c r="A58" s="8" t="s">
        <v>67</v>
      </c>
      <c r="B58" s="7" t="s">
        <v>66</v>
      </c>
      <c r="C58" s="7" t="s">
        <v>68</v>
      </c>
      <c r="D58" s="7"/>
      <c r="E58" s="12">
        <v>400000</v>
      </c>
      <c r="F58" s="12">
        <v>59023.57</v>
      </c>
      <c r="G58" s="16">
        <f t="shared" si="3"/>
        <v>-340976.43</v>
      </c>
      <c r="H58" s="5"/>
    </row>
    <row r="59" spans="1:8" ht="28.5" customHeight="1" outlineLevel="7" x14ac:dyDescent="0.25">
      <c r="A59" s="8" t="s">
        <v>20</v>
      </c>
      <c r="B59" s="7" t="s">
        <v>66</v>
      </c>
      <c r="C59" s="7" t="s">
        <v>68</v>
      </c>
      <c r="D59" s="7" t="s">
        <v>21</v>
      </c>
      <c r="E59" s="12">
        <v>400000</v>
      </c>
      <c r="F59" s="12">
        <v>59023.57</v>
      </c>
      <c r="G59" s="16">
        <f t="shared" si="3"/>
        <v>-340976.43</v>
      </c>
      <c r="H59" s="5"/>
    </row>
    <row r="60" spans="1:8" ht="28.5" customHeight="1" outlineLevel="7" x14ac:dyDescent="0.25">
      <c r="A60" s="8" t="s">
        <v>22</v>
      </c>
      <c r="B60" s="7" t="s">
        <v>66</v>
      </c>
      <c r="C60" s="7" t="s">
        <v>68</v>
      </c>
      <c r="D60" s="7" t="s">
        <v>23</v>
      </c>
      <c r="E60" s="12">
        <v>400000</v>
      </c>
      <c r="F60" s="12">
        <v>59023.57</v>
      </c>
      <c r="G60" s="16">
        <f t="shared" si="3"/>
        <v>-340976.43</v>
      </c>
      <c r="H60" s="5"/>
    </row>
    <row r="61" spans="1:8" ht="15" customHeight="1" outlineLevel="3" x14ac:dyDescent="0.25">
      <c r="A61" s="8" t="s">
        <v>71</v>
      </c>
      <c r="B61" s="7" t="s">
        <v>72</v>
      </c>
      <c r="C61" s="7"/>
      <c r="D61" s="7"/>
      <c r="E61" s="12">
        <v>520000</v>
      </c>
      <c r="F61" s="12">
        <v>620000</v>
      </c>
      <c r="G61" s="16">
        <f t="shared" si="3"/>
        <v>100000</v>
      </c>
      <c r="H61" s="5"/>
    </row>
    <row r="62" spans="1:8" ht="42.75" customHeight="1" outlineLevel="4" x14ac:dyDescent="0.25">
      <c r="A62" s="8" t="s">
        <v>73</v>
      </c>
      <c r="B62" s="7" t="s">
        <v>72</v>
      </c>
      <c r="C62" s="7" t="s">
        <v>74</v>
      </c>
      <c r="D62" s="7"/>
      <c r="E62" s="12">
        <v>520000</v>
      </c>
      <c r="F62" s="12">
        <v>620000</v>
      </c>
      <c r="G62" s="16">
        <f t="shared" si="3"/>
        <v>100000</v>
      </c>
      <c r="H62" s="5"/>
    </row>
    <row r="63" spans="1:8" ht="28.5" customHeight="1" outlineLevel="5" x14ac:dyDescent="0.25">
      <c r="A63" s="8" t="s">
        <v>75</v>
      </c>
      <c r="B63" s="7" t="s">
        <v>72</v>
      </c>
      <c r="C63" s="7" t="s">
        <v>76</v>
      </c>
      <c r="D63" s="7"/>
      <c r="E63" s="12">
        <v>520000</v>
      </c>
      <c r="F63" s="12">
        <v>620000</v>
      </c>
      <c r="G63" s="16">
        <f t="shared" si="3"/>
        <v>100000</v>
      </c>
      <c r="H63" s="5"/>
    </row>
    <row r="64" spans="1:8" ht="15" customHeight="1" outlineLevel="6" x14ac:dyDescent="0.25">
      <c r="A64" s="8" t="s">
        <v>77</v>
      </c>
      <c r="B64" s="7" t="s">
        <v>72</v>
      </c>
      <c r="C64" s="7" t="s">
        <v>78</v>
      </c>
      <c r="D64" s="7"/>
      <c r="E64" s="12">
        <v>170000</v>
      </c>
      <c r="F64" s="12">
        <v>270000</v>
      </c>
      <c r="G64" s="16">
        <f t="shared" si="3"/>
        <v>100000</v>
      </c>
      <c r="H64" s="5"/>
    </row>
    <row r="65" spans="1:8" ht="28.5" customHeight="1" outlineLevel="7" x14ac:dyDescent="0.25">
      <c r="A65" s="8" t="s">
        <v>20</v>
      </c>
      <c r="B65" s="7" t="s">
        <v>72</v>
      </c>
      <c r="C65" s="7" t="s">
        <v>78</v>
      </c>
      <c r="D65" s="7" t="s">
        <v>21</v>
      </c>
      <c r="E65" s="12">
        <v>170000</v>
      </c>
      <c r="F65" s="12">
        <v>270000</v>
      </c>
      <c r="G65" s="16">
        <f t="shared" si="3"/>
        <v>100000</v>
      </c>
      <c r="H65" s="5"/>
    </row>
    <row r="66" spans="1:8" ht="28.5" customHeight="1" outlineLevel="7" x14ac:dyDescent="0.25">
      <c r="A66" s="8" t="s">
        <v>22</v>
      </c>
      <c r="B66" s="7" t="s">
        <v>72</v>
      </c>
      <c r="C66" s="7" t="s">
        <v>78</v>
      </c>
      <c r="D66" s="7" t="s">
        <v>23</v>
      </c>
      <c r="E66" s="12">
        <v>170000</v>
      </c>
      <c r="F66" s="12">
        <v>270000</v>
      </c>
      <c r="G66" s="16">
        <f t="shared" si="3"/>
        <v>100000</v>
      </c>
      <c r="H66" s="5"/>
    </row>
    <row r="67" spans="1:8" s="24" customFormat="1" ht="18" customHeight="1" outlineLevel="3" x14ac:dyDescent="0.25">
      <c r="A67" s="20" t="s">
        <v>79</v>
      </c>
      <c r="B67" s="21" t="s">
        <v>80</v>
      </c>
      <c r="C67" s="21"/>
      <c r="D67" s="21"/>
      <c r="E67" s="22">
        <v>5250156.0199999996</v>
      </c>
      <c r="F67" s="22">
        <v>4398267.68</v>
      </c>
      <c r="G67" s="17">
        <f t="shared" ref="G67:G77" si="4">F67-E67</f>
        <v>-851888.33999999985</v>
      </c>
      <c r="H67" s="23"/>
    </row>
    <row r="68" spans="1:8" ht="15" customHeight="1" outlineLevel="4" x14ac:dyDescent="0.25">
      <c r="A68" s="8" t="s">
        <v>83</v>
      </c>
      <c r="B68" s="7" t="s">
        <v>84</v>
      </c>
      <c r="C68" s="7"/>
      <c r="D68" s="7"/>
      <c r="E68" s="12">
        <v>4687593.6500000004</v>
      </c>
      <c r="F68" s="12">
        <v>3835705.31</v>
      </c>
      <c r="G68" s="16">
        <f t="shared" si="4"/>
        <v>-851888.34000000032</v>
      </c>
      <c r="H68" s="5"/>
    </row>
    <row r="69" spans="1:8" ht="42.75" customHeight="1" outlineLevel="5" x14ac:dyDescent="0.25">
      <c r="A69" s="8" t="s">
        <v>81</v>
      </c>
      <c r="B69" s="7" t="s">
        <v>84</v>
      </c>
      <c r="C69" s="7" t="s">
        <v>82</v>
      </c>
      <c r="D69" s="7"/>
      <c r="E69" s="12">
        <v>180040.63</v>
      </c>
      <c r="F69" s="12">
        <v>285596.34999999998</v>
      </c>
      <c r="G69" s="16">
        <f t="shared" si="4"/>
        <v>105555.71999999997</v>
      </c>
      <c r="H69" s="5"/>
    </row>
    <row r="70" spans="1:8" ht="15" customHeight="1" outlineLevel="6" x14ac:dyDescent="0.25">
      <c r="A70" s="8" t="s">
        <v>85</v>
      </c>
      <c r="B70" s="7" t="s">
        <v>84</v>
      </c>
      <c r="C70" s="7" t="s">
        <v>86</v>
      </c>
      <c r="D70" s="7"/>
      <c r="E70" s="12">
        <v>127836</v>
      </c>
      <c r="F70" s="12">
        <v>233391.72</v>
      </c>
      <c r="G70" s="16">
        <f t="shared" si="4"/>
        <v>105555.72</v>
      </c>
      <c r="H70" s="5"/>
    </row>
    <row r="71" spans="1:8" ht="28.5" customHeight="1" outlineLevel="7" x14ac:dyDescent="0.25">
      <c r="A71" s="8" t="s">
        <v>20</v>
      </c>
      <c r="B71" s="7" t="s">
        <v>84</v>
      </c>
      <c r="C71" s="7" t="s">
        <v>86</v>
      </c>
      <c r="D71" s="7" t="s">
        <v>21</v>
      </c>
      <c r="E71" s="12">
        <v>0</v>
      </c>
      <c r="F71" s="12">
        <v>105555.72</v>
      </c>
      <c r="G71" s="16">
        <f t="shared" si="4"/>
        <v>105555.72</v>
      </c>
      <c r="H71" s="5"/>
    </row>
    <row r="72" spans="1:8" ht="28.5" customHeight="1" outlineLevel="7" x14ac:dyDescent="0.25">
      <c r="A72" s="8" t="s">
        <v>22</v>
      </c>
      <c r="B72" s="7" t="s">
        <v>84</v>
      </c>
      <c r="C72" s="7" t="s">
        <v>86</v>
      </c>
      <c r="D72" s="7" t="s">
        <v>23</v>
      </c>
      <c r="E72" s="12">
        <v>0</v>
      </c>
      <c r="F72" s="12">
        <v>105555.72</v>
      </c>
      <c r="G72" s="16">
        <f t="shared" si="4"/>
        <v>105555.72</v>
      </c>
      <c r="H72" s="5"/>
    </row>
    <row r="73" spans="1:8" ht="42.75" customHeight="1" outlineLevel="4" x14ac:dyDescent="0.25">
      <c r="A73" s="8" t="s">
        <v>14</v>
      </c>
      <c r="B73" s="7" t="s">
        <v>84</v>
      </c>
      <c r="C73" s="7" t="s">
        <v>15</v>
      </c>
      <c r="D73" s="7"/>
      <c r="E73" s="12">
        <v>3404013.02</v>
      </c>
      <c r="F73" s="12">
        <v>2359568.96</v>
      </c>
      <c r="G73" s="16">
        <f t="shared" si="4"/>
        <v>-1044444.06</v>
      </c>
      <c r="H73" s="5"/>
    </row>
    <row r="74" spans="1:8" ht="15" customHeight="1" outlineLevel="5" x14ac:dyDescent="0.25">
      <c r="A74" s="8" t="s">
        <v>16</v>
      </c>
      <c r="B74" s="7" t="s">
        <v>84</v>
      </c>
      <c r="C74" s="7" t="s">
        <v>17</v>
      </c>
      <c r="D74" s="7"/>
      <c r="E74" s="12">
        <v>3404013.02</v>
      </c>
      <c r="F74" s="12">
        <v>2359568.96</v>
      </c>
      <c r="G74" s="16">
        <f t="shared" si="4"/>
        <v>-1044444.06</v>
      </c>
      <c r="H74" s="5"/>
    </row>
    <row r="75" spans="1:8" ht="28.5" customHeight="1" outlineLevel="6" x14ac:dyDescent="0.25">
      <c r="A75" s="8" t="s">
        <v>18</v>
      </c>
      <c r="B75" s="7" t="s">
        <v>84</v>
      </c>
      <c r="C75" s="7" t="s">
        <v>19</v>
      </c>
      <c r="D75" s="7"/>
      <c r="E75" s="12">
        <v>1805145.02</v>
      </c>
      <c r="F75" s="12">
        <v>957936.03</v>
      </c>
      <c r="G75" s="16">
        <f t="shared" si="4"/>
        <v>-847208.99</v>
      </c>
      <c r="H75" s="5"/>
    </row>
    <row r="76" spans="1:8" ht="28.5" customHeight="1" outlineLevel="7" x14ac:dyDescent="0.25">
      <c r="A76" s="8" t="s">
        <v>20</v>
      </c>
      <c r="B76" s="7" t="s">
        <v>84</v>
      </c>
      <c r="C76" s="7" t="s">
        <v>19</v>
      </c>
      <c r="D76" s="7" t="s">
        <v>21</v>
      </c>
      <c r="E76" s="12">
        <v>1805145.02</v>
      </c>
      <c r="F76" s="12">
        <v>957936.03</v>
      </c>
      <c r="G76" s="16">
        <f t="shared" si="4"/>
        <v>-847208.99</v>
      </c>
      <c r="H76" s="5"/>
    </row>
    <row r="77" spans="1:8" ht="28.5" customHeight="1" outlineLevel="7" x14ac:dyDescent="0.25">
      <c r="A77" s="8" t="s">
        <v>22</v>
      </c>
      <c r="B77" s="7" t="s">
        <v>84</v>
      </c>
      <c r="C77" s="7" t="s">
        <v>19</v>
      </c>
      <c r="D77" s="7" t="s">
        <v>23</v>
      </c>
      <c r="E77" s="12">
        <v>1805145.02</v>
      </c>
      <c r="F77" s="12">
        <v>957936.03</v>
      </c>
      <c r="G77" s="16">
        <f t="shared" si="4"/>
        <v>-847208.99</v>
      </c>
      <c r="H77" s="5"/>
    </row>
    <row r="78" spans="1:8" ht="28.5" customHeight="1" outlineLevel="6" x14ac:dyDescent="0.25">
      <c r="A78" s="8" t="s">
        <v>87</v>
      </c>
      <c r="B78" s="7" t="s">
        <v>84</v>
      </c>
      <c r="C78" s="7" t="s">
        <v>88</v>
      </c>
      <c r="D78" s="7"/>
      <c r="E78" s="12">
        <v>1200000</v>
      </c>
      <c r="F78" s="12">
        <v>1002764.93</v>
      </c>
      <c r="G78" s="16">
        <f t="shared" ref="G78:G84" si="5">F78-E78</f>
        <v>-197235.06999999995</v>
      </c>
      <c r="H78" s="5"/>
    </row>
    <row r="79" spans="1:8" ht="15" customHeight="1" outlineLevel="7" x14ac:dyDescent="0.25">
      <c r="A79" s="8" t="s">
        <v>29</v>
      </c>
      <c r="B79" s="7" t="s">
        <v>84</v>
      </c>
      <c r="C79" s="7" t="s">
        <v>88</v>
      </c>
      <c r="D79" s="7" t="s">
        <v>30</v>
      </c>
      <c r="E79" s="12">
        <v>1200000</v>
      </c>
      <c r="F79" s="12">
        <v>1002764.93</v>
      </c>
      <c r="G79" s="16">
        <f t="shared" si="5"/>
        <v>-197235.06999999995</v>
      </c>
      <c r="H79" s="5"/>
    </row>
    <row r="80" spans="1:8" ht="42.75" customHeight="1" outlineLevel="7" x14ac:dyDescent="0.25">
      <c r="A80" s="8" t="s">
        <v>69</v>
      </c>
      <c r="B80" s="7" t="s">
        <v>84</v>
      </c>
      <c r="C80" s="7" t="s">
        <v>88</v>
      </c>
      <c r="D80" s="7" t="s">
        <v>70</v>
      </c>
      <c r="E80" s="12">
        <v>1200000</v>
      </c>
      <c r="F80" s="12">
        <v>1002764.93</v>
      </c>
      <c r="G80" s="16">
        <f t="shared" si="5"/>
        <v>-197235.06999999995</v>
      </c>
      <c r="H80" s="5"/>
    </row>
    <row r="81" spans="1:8" ht="15" customHeight="1" outlineLevel="5" x14ac:dyDescent="0.25">
      <c r="A81" s="8" t="s">
        <v>89</v>
      </c>
      <c r="B81" s="7" t="s">
        <v>84</v>
      </c>
      <c r="C81" s="7" t="s">
        <v>90</v>
      </c>
      <c r="D81" s="7"/>
      <c r="E81" s="12">
        <v>1000000</v>
      </c>
      <c r="F81" s="12">
        <v>1087000</v>
      </c>
      <c r="G81" s="16">
        <f t="shared" si="5"/>
        <v>87000</v>
      </c>
      <c r="H81" s="5"/>
    </row>
    <row r="82" spans="1:8" ht="42.75" customHeight="1" outlineLevel="6" x14ac:dyDescent="0.25">
      <c r="A82" s="8" t="s">
        <v>91</v>
      </c>
      <c r="B82" s="7" t="s">
        <v>84</v>
      </c>
      <c r="C82" s="7" t="s">
        <v>92</v>
      </c>
      <c r="D82" s="7"/>
      <c r="E82" s="12">
        <v>1000000</v>
      </c>
      <c r="F82" s="12">
        <v>1087000</v>
      </c>
      <c r="G82" s="16">
        <f t="shared" si="5"/>
        <v>87000</v>
      </c>
      <c r="H82" s="5"/>
    </row>
    <row r="83" spans="1:8" ht="15" customHeight="1" outlineLevel="7" x14ac:dyDescent="0.25">
      <c r="A83" s="8" t="s">
        <v>29</v>
      </c>
      <c r="B83" s="7" t="s">
        <v>84</v>
      </c>
      <c r="C83" s="7" t="s">
        <v>92</v>
      </c>
      <c r="D83" s="7" t="s">
        <v>30</v>
      </c>
      <c r="E83" s="12">
        <v>1000000</v>
      </c>
      <c r="F83" s="12">
        <v>1087000</v>
      </c>
      <c r="G83" s="16">
        <f t="shared" si="5"/>
        <v>87000</v>
      </c>
      <c r="H83" s="5"/>
    </row>
    <row r="84" spans="1:8" ht="42.75" customHeight="1" outlineLevel="7" x14ac:dyDescent="0.25">
      <c r="A84" s="8" t="s">
        <v>69</v>
      </c>
      <c r="B84" s="7" t="s">
        <v>84</v>
      </c>
      <c r="C84" s="7" t="s">
        <v>92</v>
      </c>
      <c r="D84" s="7" t="s">
        <v>70</v>
      </c>
      <c r="E84" s="12">
        <v>1000000</v>
      </c>
      <c r="F84" s="12">
        <v>1087000</v>
      </c>
      <c r="G84" s="16">
        <f t="shared" si="5"/>
        <v>87000</v>
      </c>
      <c r="H84" s="5"/>
    </row>
    <row r="85" spans="1:8" s="24" customFormat="1" ht="17.25" customHeight="1" outlineLevel="1" x14ac:dyDescent="0.25">
      <c r="A85" s="20" t="s">
        <v>93</v>
      </c>
      <c r="B85" s="21" t="s">
        <v>94</v>
      </c>
      <c r="C85" s="21"/>
      <c r="D85" s="21"/>
      <c r="E85" s="22">
        <v>2666750</v>
      </c>
      <c r="F85" s="22">
        <v>2345929.0099999998</v>
      </c>
      <c r="G85" s="17">
        <f>G86+G93+G134+G141</f>
        <v>-228240.99000000022</v>
      </c>
      <c r="H85" s="23"/>
    </row>
    <row r="86" spans="1:8" ht="15" customHeight="1" outlineLevel="2" x14ac:dyDescent="0.25">
      <c r="A86" s="8" t="s">
        <v>193</v>
      </c>
      <c r="B86" s="7" t="s">
        <v>194</v>
      </c>
      <c r="C86" s="7"/>
      <c r="D86" s="7"/>
      <c r="E86" s="12">
        <v>17416339.030000001</v>
      </c>
      <c r="F86" s="12">
        <v>17423337.530000001</v>
      </c>
      <c r="G86" s="16">
        <f t="shared" ref="G86:G105" si="6">F86-E86</f>
        <v>6998.5</v>
      </c>
      <c r="H86" s="5"/>
    </row>
    <row r="87" spans="1:8" ht="28.5" customHeight="1" outlineLevel="3" x14ac:dyDescent="0.25">
      <c r="A87" s="8" t="s">
        <v>195</v>
      </c>
      <c r="B87" s="7" t="s">
        <v>194</v>
      </c>
      <c r="C87" s="7" t="s">
        <v>196</v>
      </c>
      <c r="D87" s="7"/>
      <c r="E87" s="12">
        <v>17416339.030000001</v>
      </c>
      <c r="F87" s="12">
        <v>17423337.530000001</v>
      </c>
      <c r="G87" s="16">
        <f t="shared" si="6"/>
        <v>6998.5</v>
      </c>
      <c r="H87" s="5"/>
    </row>
    <row r="88" spans="1:8" ht="28.5" customHeight="1" outlineLevel="4" x14ac:dyDescent="0.25">
      <c r="A88" s="8" t="s">
        <v>201</v>
      </c>
      <c r="B88" s="7" t="s">
        <v>194</v>
      </c>
      <c r="C88" s="7" t="s">
        <v>202</v>
      </c>
      <c r="D88" s="7"/>
      <c r="E88" s="12">
        <v>322275</v>
      </c>
      <c r="F88" s="12">
        <v>329273.5</v>
      </c>
      <c r="G88" s="16">
        <f t="shared" si="6"/>
        <v>6998.5</v>
      </c>
      <c r="H88" s="5"/>
    </row>
    <row r="89" spans="1:8" ht="28.5" customHeight="1" outlineLevel="5" x14ac:dyDescent="0.25">
      <c r="A89" s="8" t="s">
        <v>203</v>
      </c>
      <c r="B89" s="7" t="s">
        <v>194</v>
      </c>
      <c r="C89" s="7" t="s">
        <v>204</v>
      </c>
      <c r="D89" s="7"/>
      <c r="E89" s="12">
        <v>257275</v>
      </c>
      <c r="F89" s="12">
        <v>264273.5</v>
      </c>
      <c r="G89" s="16">
        <f t="shared" si="6"/>
        <v>6998.5</v>
      </c>
      <c r="H89" s="5"/>
    </row>
    <row r="90" spans="1:8" ht="28.5" customHeight="1" outlineLevel="6" x14ac:dyDescent="0.25">
      <c r="A90" s="8" t="s">
        <v>205</v>
      </c>
      <c r="B90" s="7" t="s">
        <v>194</v>
      </c>
      <c r="C90" s="7" t="s">
        <v>206</v>
      </c>
      <c r="D90" s="7"/>
      <c r="E90" s="12">
        <v>257275</v>
      </c>
      <c r="F90" s="12">
        <v>264273.5</v>
      </c>
      <c r="G90" s="16">
        <f t="shared" si="6"/>
        <v>6998.5</v>
      </c>
      <c r="H90" s="5"/>
    </row>
    <row r="91" spans="1:8" ht="28.5" customHeight="1" outlineLevel="7" x14ac:dyDescent="0.25">
      <c r="A91" s="8" t="s">
        <v>20</v>
      </c>
      <c r="B91" s="7" t="s">
        <v>194</v>
      </c>
      <c r="C91" s="7" t="s">
        <v>206</v>
      </c>
      <c r="D91" s="7" t="s">
        <v>21</v>
      </c>
      <c r="E91" s="12">
        <v>257275</v>
      </c>
      <c r="F91" s="12">
        <v>264273.5</v>
      </c>
      <c r="G91" s="16">
        <f t="shared" si="6"/>
        <v>6998.5</v>
      </c>
      <c r="H91" s="5"/>
    </row>
    <row r="92" spans="1:8" ht="28.5" customHeight="1" outlineLevel="7" x14ac:dyDescent="0.25">
      <c r="A92" s="8" t="s">
        <v>22</v>
      </c>
      <c r="B92" s="7" t="s">
        <v>194</v>
      </c>
      <c r="C92" s="7" t="s">
        <v>206</v>
      </c>
      <c r="D92" s="7" t="s">
        <v>23</v>
      </c>
      <c r="E92" s="12">
        <v>257275</v>
      </c>
      <c r="F92" s="12">
        <v>264273.5</v>
      </c>
      <c r="G92" s="16">
        <f t="shared" si="6"/>
        <v>6998.5</v>
      </c>
      <c r="H92" s="5"/>
    </row>
    <row r="93" spans="1:8" ht="15" customHeight="1" outlineLevel="2" x14ac:dyDescent="0.25">
      <c r="A93" s="8" t="s">
        <v>162</v>
      </c>
      <c r="B93" s="7" t="s">
        <v>163</v>
      </c>
      <c r="C93" s="7"/>
      <c r="D93" s="7"/>
      <c r="E93" s="12">
        <v>112947353.26000001</v>
      </c>
      <c r="F93" s="12">
        <v>112960284.76000001</v>
      </c>
      <c r="G93" s="16">
        <f>G94+G119+G129</f>
        <v>-307889.49000000022</v>
      </c>
      <c r="H93" s="5"/>
    </row>
    <row r="94" spans="1:8" ht="28.5" customHeight="1" outlineLevel="3" x14ac:dyDescent="0.25">
      <c r="A94" s="8" t="s">
        <v>195</v>
      </c>
      <c r="B94" s="7" t="s">
        <v>163</v>
      </c>
      <c r="C94" s="7" t="s">
        <v>196</v>
      </c>
      <c r="D94" s="7"/>
      <c r="E94" s="12">
        <v>112259282.56</v>
      </c>
      <c r="F94" s="12">
        <v>112147214.06</v>
      </c>
      <c r="G94" s="16">
        <f t="shared" si="6"/>
        <v>-112068.5</v>
      </c>
      <c r="H94" s="5"/>
    </row>
    <row r="95" spans="1:8" ht="15" customHeight="1" outlineLevel="4" x14ac:dyDescent="0.25">
      <c r="A95" s="8" t="s">
        <v>207</v>
      </c>
      <c r="B95" s="7" t="s">
        <v>163</v>
      </c>
      <c r="C95" s="7" t="s">
        <v>208</v>
      </c>
      <c r="D95" s="7"/>
      <c r="E95" s="12">
        <v>97760340.359999999</v>
      </c>
      <c r="F95" s="12">
        <v>97727920.359999999</v>
      </c>
      <c r="G95" s="16">
        <f t="shared" si="6"/>
        <v>-32420</v>
      </c>
      <c r="H95" s="5"/>
    </row>
    <row r="96" spans="1:8" ht="42.75" customHeight="1" outlineLevel="5" x14ac:dyDescent="0.25">
      <c r="A96" s="8" t="s">
        <v>209</v>
      </c>
      <c r="B96" s="7" t="s">
        <v>163</v>
      </c>
      <c r="C96" s="7" t="s">
        <v>210</v>
      </c>
      <c r="D96" s="7"/>
      <c r="E96" s="12">
        <v>97760340.359999999</v>
      </c>
      <c r="F96" s="12">
        <v>97727920.359999999</v>
      </c>
      <c r="G96" s="16">
        <f t="shared" si="6"/>
        <v>-32420</v>
      </c>
      <c r="H96" s="5"/>
    </row>
    <row r="97" spans="1:8" ht="28.5" customHeight="1" outlineLevel="6" x14ac:dyDescent="0.25">
      <c r="A97" s="8" t="s">
        <v>211</v>
      </c>
      <c r="B97" s="7" t="s">
        <v>163</v>
      </c>
      <c r="C97" s="7" t="s">
        <v>212</v>
      </c>
      <c r="D97" s="7"/>
      <c r="E97" s="12">
        <v>423020</v>
      </c>
      <c r="F97" s="12">
        <v>390600</v>
      </c>
      <c r="G97" s="16">
        <f t="shared" si="6"/>
        <v>-32420</v>
      </c>
      <c r="H97" s="5"/>
    </row>
    <row r="98" spans="1:8" ht="57" customHeight="1" outlineLevel="7" x14ac:dyDescent="0.25">
      <c r="A98" s="8" t="s">
        <v>7</v>
      </c>
      <c r="B98" s="7" t="s">
        <v>163</v>
      </c>
      <c r="C98" s="7" t="s">
        <v>212</v>
      </c>
      <c r="D98" s="7" t="s">
        <v>8</v>
      </c>
      <c r="E98" s="12">
        <v>423020</v>
      </c>
      <c r="F98" s="12">
        <v>390600</v>
      </c>
      <c r="G98" s="16">
        <f t="shared" si="6"/>
        <v>-32420</v>
      </c>
      <c r="H98" s="5"/>
    </row>
    <row r="99" spans="1:8" ht="15" customHeight="1" outlineLevel="7" x14ac:dyDescent="0.25">
      <c r="A99" s="8" t="s">
        <v>53</v>
      </c>
      <c r="B99" s="7" t="s">
        <v>163</v>
      </c>
      <c r="C99" s="7" t="s">
        <v>212</v>
      </c>
      <c r="D99" s="7" t="s">
        <v>54</v>
      </c>
      <c r="E99" s="12">
        <v>423020</v>
      </c>
      <c r="F99" s="12">
        <v>390600</v>
      </c>
      <c r="G99" s="16">
        <f t="shared" si="6"/>
        <v>-32420</v>
      </c>
      <c r="H99" s="5"/>
    </row>
    <row r="100" spans="1:8" ht="15" customHeight="1" outlineLevel="4" x14ac:dyDescent="0.25">
      <c r="A100" s="8" t="s">
        <v>213</v>
      </c>
      <c r="B100" s="7" t="s">
        <v>163</v>
      </c>
      <c r="C100" s="7" t="s">
        <v>214</v>
      </c>
      <c r="D100" s="7"/>
      <c r="E100" s="12">
        <v>5503850</v>
      </c>
      <c r="F100" s="12">
        <v>5436150</v>
      </c>
      <c r="G100" s="16">
        <f t="shared" si="6"/>
        <v>-67700</v>
      </c>
      <c r="H100" s="5"/>
    </row>
    <row r="101" spans="1:8" ht="42.75" customHeight="1" outlineLevel="5" x14ac:dyDescent="0.25">
      <c r="A101" s="8" t="s">
        <v>215</v>
      </c>
      <c r="B101" s="7" t="s">
        <v>163</v>
      </c>
      <c r="C101" s="7" t="s">
        <v>216</v>
      </c>
      <c r="D101" s="7"/>
      <c r="E101" s="12">
        <v>5503850</v>
      </c>
      <c r="F101" s="12">
        <v>5436150</v>
      </c>
      <c r="G101" s="16">
        <f t="shared" si="6"/>
        <v>-67700</v>
      </c>
      <c r="H101" s="5"/>
    </row>
    <row r="102" spans="1:8" ht="42.75" customHeight="1" outlineLevel="6" x14ac:dyDescent="0.25">
      <c r="A102" s="8" t="s">
        <v>217</v>
      </c>
      <c r="B102" s="7" t="s">
        <v>163</v>
      </c>
      <c r="C102" s="7" t="s">
        <v>218</v>
      </c>
      <c r="D102" s="7"/>
      <c r="E102" s="12">
        <v>5281850</v>
      </c>
      <c r="F102" s="12">
        <v>5214150</v>
      </c>
      <c r="G102" s="16">
        <f t="shared" si="6"/>
        <v>-67700</v>
      </c>
      <c r="H102" s="5"/>
    </row>
    <row r="103" spans="1:8" ht="28.5" customHeight="1" outlineLevel="7" x14ac:dyDescent="0.25">
      <c r="A103" s="8" t="s">
        <v>20</v>
      </c>
      <c r="B103" s="7" t="s">
        <v>163</v>
      </c>
      <c r="C103" s="7" t="s">
        <v>218</v>
      </c>
      <c r="D103" s="7" t="s">
        <v>21</v>
      </c>
      <c r="E103" s="12">
        <v>872630.1</v>
      </c>
      <c r="F103" s="12">
        <v>804930.1</v>
      </c>
      <c r="G103" s="16">
        <f t="shared" si="6"/>
        <v>-67700</v>
      </c>
      <c r="H103" s="5"/>
    </row>
    <row r="104" spans="1:8" ht="28.5" customHeight="1" outlineLevel="7" x14ac:dyDescent="0.25">
      <c r="A104" s="8" t="s">
        <v>22</v>
      </c>
      <c r="B104" s="7" t="s">
        <v>163</v>
      </c>
      <c r="C104" s="7" t="s">
        <v>218</v>
      </c>
      <c r="D104" s="7" t="s">
        <v>23</v>
      </c>
      <c r="E104" s="12">
        <v>872630.1</v>
      </c>
      <c r="F104" s="12">
        <v>804930.1</v>
      </c>
      <c r="G104" s="16">
        <f t="shared" si="6"/>
        <v>-67700</v>
      </c>
      <c r="H104" s="5"/>
    </row>
    <row r="105" spans="1:8" ht="28.5" customHeight="1" outlineLevel="4" x14ac:dyDescent="0.25">
      <c r="A105" s="8" t="s">
        <v>201</v>
      </c>
      <c r="B105" s="7" t="s">
        <v>163</v>
      </c>
      <c r="C105" s="7" t="s">
        <v>202</v>
      </c>
      <c r="D105" s="7"/>
      <c r="E105" s="12">
        <v>7594573.2000000002</v>
      </c>
      <c r="F105" s="12">
        <v>7587574.7000000002</v>
      </c>
      <c r="G105" s="16">
        <f t="shared" si="6"/>
        <v>-6998.5</v>
      </c>
      <c r="H105" s="5"/>
    </row>
    <row r="106" spans="1:8" ht="28.5" customHeight="1" outlineLevel="5" x14ac:dyDescent="0.25">
      <c r="A106" s="8" t="s">
        <v>203</v>
      </c>
      <c r="B106" s="7" t="s">
        <v>163</v>
      </c>
      <c r="C106" s="7" t="s">
        <v>204</v>
      </c>
      <c r="D106" s="7"/>
      <c r="E106" s="12">
        <v>2965973.2</v>
      </c>
      <c r="F106" s="12">
        <v>2958974.7</v>
      </c>
      <c r="G106" s="16">
        <f t="shared" ref="G106:G140" si="7">F106-E106</f>
        <v>-6998.5</v>
      </c>
      <c r="H106" s="5"/>
    </row>
    <row r="107" spans="1:8" ht="28.5" customHeight="1" outlineLevel="6" x14ac:dyDescent="0.25">
      <c r="A107" s="8" t="s">
        <v>205</v>
      </c>
      <c r="B107" s="7" t="s">
        <v>163</v>
      </c>
      <c r="C107" s="7" t="s">
        <v>206</v>
      </c>
      <c r="D107" s="7"/>
      <c r="E107" s="12">
        <v>2037205.82</v>
      </c>
      <c r="F107" s="12">
        <v>2030207.32</v>
      </c>
      <c r="G107" s="16">
        <f t="shared" si="7"/>
        <v>-6998.5</v>
      </c>
      <c r="H107" s="5"/>
    </row>
    <row r="108" spans="1:8" ht="28.5" customHeight="1" outlineLevel="7" x14ac:dyDescent="0.25">
      <c r="A108" s="8" t="s">
        <v>20</v>
      </c>
      <c r="B108" s="7" t="s">
        <v>163</v>
      </c>
      <c r="C108" s="7" t="s">
        <v>206</v>
      </c>
      <c r="D108" s="7" t="s">
        <v>21</v>
      </c>
      <c r="E108" s="12">
        <v>2037205.82</v>
      </c>
      <c r="F108" s="12">
        <v>2030207.32</v>
      </c>
      <c r="G108" s="16">
        <f t="shared" si="7"/>
        <v>-6998.5</v>
      </c>
      <c r="H108" s="5"/>
    </row>
    <row r="109" spans="1:8" ht="28.5" customHeight="1" outlineLevel="7" x14ac:dyDescent="0.25">
      <c r="A109" s="8" t="s">
        <v>22</v>
      </c>
      <c r="B109" s="7" t="s">
        <v>163</v>
      </c>
      <c r="C109" s="7" t="s">
        <v>206</v>
      </c>
      <c r="D109" s="7" t="s">
        <v>23</v>
      </c>
      <c r="E109" s="12">
        <v>2037205.82</v>
      </c>
      <c r="F109" s="12">
        <v>2030207.32</v>
      </c>
      <c r="G109" s="16">
        <f t="shared" si="7"/>
        <v>-6998.5</v>
      </c>
      <c r="H109" s="5"/>
    </row>
    <row r="110" spans="1:8" ht="42.75" customHeight="1" outlineLevel="4" x14ac:dyDescent="0.25">
      <c r="A110" s="8" t="s">
        <v>219</v>
      </c>
      <c r="B110" s="7" t="s">
        <v>163</v>
      </c>
      <c r="C110" s="7" t="s">
        <v>220</v>
      </c>
      <c r="D110" s="7"/>
      <c r="E110" s="12">
        <v>1400519</v>
      </c>
      <c r="F110" s="12">
        <v>1395569</v>
      </c>
      <c r="G110" s="16">
        <f t="shared" si="7"/>
        <v>-4950</v>
      </c>
      <c r="H110" s="5"/>
    </row>
    <row r="111" spans="1:8" ht="42.75" customHeight="1" outlineLevel="5" x14ac:dyDescent="0.25">
      <c r="A111" s="8" t="s">
        <v>221</v>
      </c>
      <c r="B111" s="7" t="s">
        <v>163</v>
      </c>
      <c r="C111" s="7" t="s">
        <v>222</v>
      </c>
      <c r="D111" s="7"/>
      <c r="E111" s="12">
        <v>1400519</v>
      </c>
      <c r="F111" s="12">
        <v>1395569</v>
      </c>
      <c r="G111" s="16">
        <f t="shared" si="7"/>
        <v>-4950</v>
      </c>
      <c r="H111" s="5"/>
    </row>
    <row r="112" spans="1:8" ht="28.5" customHeight="1" outlineLevel="6" x14ac:dyDescent="0.25">
      <c r="A112" s="8" t="s">
        <v>223</v>
      </c>
      <c r="B112" s="7" t="s">
        <v>163</v>
      </c>
      <c r="C112" s="7" t="s">
        <v>224</v>
      </c>
      <c r="D112" s="7"/>
      <c r="E112" s="12">
        <v>1400519</v>
      </c>
      <c r="F112" s="12">
        <v>1395569</v>
      </c>
      <c r="G112" s="16">
        <f t="shared" si="7"/>
        <v>-4950</v>
      </c>
      <c r="H112" s="5"/>
    </row>
    <row r="113" spans="1:8" ht="57" customHeight="1" outlineLevel="7" x14ac:dyDescent="0.25">
      <c r="A113" s="8" t="s">
        <v>7</v>
      </c>
      <c r="B113" s="7" t="s">
        <v>163</v>
      </c>
      <c r="C113" s="7" t="s">
        <v>224</v>
      </c>
      <c r="D113" s="7" t="s">
        <v>8</v>
      </c>
      <c r="E113" s="12">
        <v>1079746</v>
      </c>
      <c r="F113" s="12">
        <v>1040596</v>
      </c>
      <c r="G113" s="16">
        <f t="shared" si="7"/>
        <v>-39150</v>
      </c>
      <c r="H113" s="5"/>
    </row>
    <row r="114" spans="1:8" ht="15" customHeight="1" outlineLevel="7" x14ac:dyDescent="0.25">
      <c r="A114" s="8" t="s">
        <v>53</v>
      </c>
      <c r="B114" s="7" t="s">
        <v>163</v>
      </c>
      <c r="C114" s="7" t="s">
        <v>224</v>
      </c>
      <c r="D114" s="7" t="s">
        <v>54</v>
      </c>
      <c r="E114" s="12">
        <v>1079746</v>
      </c>
      <c r="F114" s="12">
        <v>1040596</v>
      </c>
      <c r="G114" s="16">
        <f t="shared" si="7"/>
        <v>-39150</v>
      </c>
      <c r="H114" s="5"/>
    </row>
    <row r="115" spans="1:8" ht="28.5" customHeight="1" outlineLevel="7" x14ac:dyDescent="0.25">
      <c r="A115" s="8" t="s">
        <v>20</v>
      </c>
      <c r="B115" s="7" t="s">
        <v>163</v>
      </c>
      <c r="C115" s="7" t="s">
        <v>224</v>
      </c>
      <c r="D115" s="7" t="s">
        <v>21</v>
      </c>
      <c r="E115" s="12">
        <v>320673</v>
      </c>
      <c r="F115" s="12">
        <v>354123</v>
      </c>
      <c r="G115" s="16">
        <f t="shared" si="7"/>
        <v>33450</v>
      </c>
      <c r="H115" s="5"/>
    </row>
    <row r="116" spans="1:8" ht="28.5" customHeight="1" outlineLevel="7" x14ac:dyDescent="0.25">
      <c r="A116" s="8" t="s">
        <v>22</v>
      </c>
      <c r="B116" s="7" t="s">
        <v>163</v>
      </c>
      <c r="C116" s="7" t="s">
        <v>224</v>
      </c>
      <c r="D116" s="7" t="s">
        <v>23</v>
      </c>
      <c r="E116" s="12">
        <v>320673</v>
      </c>
      <c r="F116" s="12">
        <v>354123</v>
      </c>
      <c r="G116" s="16">
        <f t="shared" si="7"/>
        <v>33450</v>
      </c>
      <c r="H116" s="5"/>
    </row>
    <row r="117" spans="1:8" ht="15" customHeight="1" outlineLevel="7" x14ac:dyDescent="0.25">
      <c r="A117" s="8" t="s">
        <v>29</v>
      </c>
      <c r="B117" s="7" t="s">
        <v>163</v>
      </c>
      <c r="C117" s="7" t="s">
        <v>224</v>
      </c>
      <c r="D117" s="7" t="s">
        <v>30</v>
      </c>
      <c r="E117" s="12">
        <v>100</v>
      </c>
      <c r="F117" s="12">
        <v>850</v>
      </c>
      <c r="G117" s="16">
        <f t="shared" si="7"/>
        <v>750</v>
      </c>
      <c r="H117" s="5"/>
    </row>
    <row r="118" spans="1:8" ht="15" customHeight="1" outlineLevel="7" x14ac:dyDescent="0.25">
      <c r="A118" s="8" t="s">
        <v>31</v>
      </c>
      <c r="B118" s="7" t="s">
        <v>163</v>
      </c>
      <c r="C118" s="7" t="s">
        <v>224</v>
      </c>
      <c r="D118" s="7" t="s">
        <v>32</v>
      </c>
      <c r="E118" s="12">
        <v>100</v>
      </c>
      <c r="F118" s="12">
        <v>850</v>
      </c>
      <c r="G118" s="16">
        <f t="shared" si="7"/>
        <v>750</v>
      </c>
      <c r="H118" s="5"/>
    </row>
    <row r="119" spans="1:8" ht="28.5" customHeight="1" outlineLevel="3" x14ac:dyDescent="0.25">
      <c r="A119" s="8" t="s">
        <v>164</v>
      </c>
      <c r="B119" s="7" t="s">
        <v>163</v>
      </c>
      <c r="C119" s="7" t="s">
        <v>165</v>
      </c>
      <c r="D119" s="7"/>
      <c r="E119" s="12">
        <v>2666750</v>
      </c>
      <c r="F119" s="12">
        <v>2345929.0099999998</v>
      </c>
      <c r="G119" s="16">
        <f t="shared" ref="G119:G128" si="8">F119-E119</f>
        <v>-320820.99000000022</v>
      </c>
      <c r="H119" s="5"/>
    </row>
    <row r="120" spans="1:8" ht="28.5" customHeight="1" outlineLevel="4" x14ac:dyDescent="0.25">
      <c r="A120" s="8" t="s">
        <v>166</v>
      </c>
      <c r="B120" s="7" t="s">
        <v>163</v>
      </c>
      <c r="C120" s="7" t="s">
        <v>167</v>
      </c>
      <c r="D120" s="7"/>
      <c r="E120" s="12">
        <v>2666750</v>
      </c>
      <c r="F120" s="12">
        <v>2345929.0099999998</v>
      </c>
      <c r="G120" s="16">
        <f t="shared" si="8"/>
        <v>-320820.99000000022</v>
      </c>
      <c r="H120" s="5"/>
    </row>
    <row r="121" spans="1:8" ht="15" customHeight="1" outlineLevel="5" x14ac:dyDescent="0.25">
      <c r="A121" s="8" t="s">
        <v>168</v>
      </c>
      <c r="B121" s="7" t="s">
        <v>163</v>
      </c>
      <c r="C121" s="7" t="s">
        <v>169</v>
      </c>
      <c r="D121" s="7"/>
      <c r="E121" s="12">
        <v>2666750</v>
      </c>
      <c r="F121" s="12">
        <v>2345929.0099999998</v>
      </c>
      <c r="G121" s="16">
        <f t="shared" si="8"/>
        <v>-320820.99000000022</v>
      </c>
      <c r="H121" s="5"/>
    </row>
    <row r="122" spans="1:8" ht="15" customHeight="1" outlineLevel="6" x14ac:dyDescent="0.25">
      <c r="A122" s="8" t="s">
        <v>170</v>
      </c>
      <c r="B122" s="7" t="s">
        <v>163</v>
      </c>
      <c r="C122" s="7" t="s">
        <v>171</v>
      </c>
      <c r="D122" s="7"/>
      <c r="E122" s="12">
        <v>2666750</v>
      </c>
      <c r="F122" s="12">
        <v>2345929.0099999998</v>
      </c>
      <c r="G122" s="16">
        <f t="shared" si="8"/>
        <v>-320820.99000000022</v>
      </c>
      <c r="H122" s="5"/>
    </row>
    <row r="123" spans="1:8" ht="57" customHeight="1" outlineLevel="7" x14ac:dyDescent="0.25">
      <c r="A123" s="8" t="s">
        <v>7</v>
      </c>
      <c r="B123" s="7" t="s">
        <v>163</v>
      </c>
      <c r="C123" s="7" t="s">
        <v>171</v>
      </c>
      <c r="D123" s="7" t="s">
        <v>8</v>
      </c>
      <c r="E123" s="12">
        <v>2075149</v>
      </c>
      <c r="F123" s="12">
        <v>1870742.84</v>
      </c>
      <c r="G123" s="16">
        <f t="shared" si="8"/>
        <v>-204406.15999999992</v>
      </c>
      <c r="H123" s="5"/>
    </row>
    <row r="124" spans="1:8" ht="15" customHeight="1" outlineLevel="7" x14ac:dyDescent="0.25">
      <c r="A124" s="8" t="s">
        <v>53</v>
      </c>
      <c r="B124" s="7" t="s">
        <v>163</v>
      </c>
      <c r="C124" s="7" t="s">
        <v>171</v>
      </c>
      <c r="D124" s="7" t="s">
        <v>54</v>
      </c>
      <c r="E124" s="12">
        <v>2075149</v>
      </c>
      <c r="F124" s="12">
        <v>1870742.84</v>
      </c>
      <c r="G124" s="16">
        <f t="shared" si="8"/>
        <v>-204406.15999999992</v>
      </c>
      <c r="H124" s="5"/>
    </row>
    <row r="125" spans="1:8" ht="28.5" customHeight="1" outlineLevel="7" x14ac:dyDescent="0.25">
      <c r="A125" s="8" t="s">
        <v>20</v>
      </c>
      <c r="B125" s="7" t="s">
        <v>163</v>
      </c>
      <c r="C125" s="7" t="s">
        <v>171</v>
      </c>
      <c r="D125" s="7" t="s">
        <v>21</v>
      </c>
      <c r="E125" s="12">
        <v>583146</v>
      </c>
      <c r="F125" s="12">
        <v>475007.11</v>
      </c>
      <c r="G125" s="16">
        <f t="shared" si="8"/>
        <v>-108138.89000000001</v>
      </c>
      <c r="H125" s="5"/>
    </row>
    <row r="126" spans="1:8" ht="28.5" customHeight="1" outlineLevel="7" x14ac:dyDescent="0.25">
      <c r="A126" s="8" t="s">
        <v>22</v>
      </c>
      <c r="B126" s="7" t="s">
        <v>163</v>
      </c>
      <c r="C126" s="7" t="s">
        <v>171</v>
      </c>
      <c r="D126" s="7" t="s">
        <v>23</v>
      </c>
      <c r="E126" s="12">
        <v>583146</v>
      </c>
      <c r="F126" s="12">
        <v>475007.11</v>
      </c>
      <c r="G126" s="16">
        <f t="shared" si="8"/>
        <v>-108138.89000000001</v>
      </c>
      <c r="H126" s="5"/>
    </row>
    <row r="127" spans="1:8" ht="15" customHeight="1" outlineLevel="7" x14ac:dyDescent="0.25">
      <c r="A127" s="8" t="s">
        <v>29</v>
      </c>
      <c r="B127" s="7" t="s">
        <v>163</v>
      </c>
      <c r="C127" s="7" t="s">
        <v>171</v>
      </c>
      <c r="D127" s="7" t="s">
        <v>30</v>
      </c>
      <c r="E127" s="12">
        <v>8455</v>
      </c>
      <c r="F127" s="12">
        <v>179.06</v>
      </c>
      <c r="G127" s="16">
        <f t="shared" si="8"/>
        <v>-8275.94</v>
      </c>
      <c r="H127" s="5"/>
    </row>
    <row r="128" spans="1:8" ht="15" customHeight="1" outlineLevel="7" x14ac:dyDescent="0.25">
      <c r="A128" s="8" t="s">
        <v>31</v>
      </c>
      <c r="B128" s="7" t="s">
        <v>163</v>
      </c>
      <c r="C128" s="7" t="s">
        <v>171</v>
      </c>
      <c r="D128" s="7" t="s">
        <v>32</v>
      </c>
      <c r="E128" s="12">
        <v>8455</v>
      </c>
      <c r="F128" s="12">
        <v>179.06</v>
      </c>
      <c r="G128" s="16">
        <f t="shared" si="8"/>
        <v>-8275.94</v>
      </c>
      <c r="H128" s="5"/>
    </row>
    <row r="129" spans="1:8" ht="42.75" customHeight="1" outlineLevel="4" x14ac:dyDescent="0.25">
      <c r="A129" s="8" t="s">
        <v>14</v>
      </c>
      <c r="B129" s="7" t="s">
        <v>163</v>
      </c>
      <c r="C129" s="7" t="s">
        <v>15</v>
      </c>
      <c r="D129" s="7"/>
      <c r="E129" s="12">
        <v>0</v>
      </c>
      <c r="F129" s="12">
        <v>125000</v>
      </c>
      <c r="G129" s="16">
        <f t="shared" si="7"/>
        <v>125000</v>
      </c>
      <c r="H129" s="5"/>
    </row>
    <row r="130" spans="1:8" ht="15" customHeight="1" outlineLevel="5" x14ac:dyDescent="0.25">
      <c r="A130" s="8" t="s">
        <v>16</v>
      </c>
      <c r="B130" s="7" t="s">
        <v>163</v>
      </c>
      <c r="C130" s="7" t="s">
        <v>17</v>
      </c>
      <c r="D130" s="7"/>
      <c r="E130" s="12">
        <v>0</v>
      </c>
      <c r="F130" s="12">
        <v>125000</v>
      </c>
      <c r="G130" s="16">
        <f t="shared" si="7"/>
        <v>125000</v>
      </c>
      <c r="H130" s="5"/>
    </row>
    <row r="131" spans="1:8" ht="28.5" customHeight="1" outlineLevel="6" x14ac:dyDescent="0.25">
      <c r="A131" s="8" t="s">
        <v>18</v>
      </c>
      <c r="B131" s="7" t="s">
        <v>163</v>
      </c>
      <c r="C131" s="7" t="s">
        <v>19</v>
      </c>
      <c r="D131" s="7"/>
      <c r="E131" s="12">
        <v>0</v>
      </c>
      <c r="F131" s="12">
        <v>125000</v>
      </c>
      <c r="G131" s="16">
        <f t="shared" si="7"/>
        <v>125000</v>
      </c>
      <c r="H131" s="5"/>
    </row>
    <row r="132" spans="1:8" ht="28.5" customHeight="1" outlineLevel="7" x14ac:dyDescent="0.25">
      <c r="A132" s="8" t="s">
        <v>20</v>
      </c>
      <c r="B132" s="7" t="s">
        <v>163</v>
      </c>
      <c r="C132" s="7" t="s">
        <v>19</v>
      </c>
      <c r="D132" s="7" t="s">
        <v>21</v>
      </c>
      <c r="E132" s="12">
        <v>0</v>
      </c>
      <c r="F132" s="12">
        <v>125000</v>
      </c>
      <c r="G132" s="16">
        <f t="shared" si="7"/>
        <v>125000</v>
      </c>
      <c r="H132" s="5"/>
    </row>
    <row r="133" spans="1:8" ht="28.5" customHeight="1" outlineLevel="7" x14ac:dyDescent="0.25">
      <c r="A133" s="8" t="s">
        <v>22</v>
      </c>
      <c r="B133" s="7" t="s">
        <v>163</v>
      </c>
      <c r="C133" s="7" t="s">
        <v>19</v>
      </c>
      <c r="D133" s="7" t="s">
        <v>23</v>
      </c>
      <c r="E133" s="12">
        <v>0</v>
      </c>
      <c r="F133" s="12">
        <v>125000</v>
      </c>
      <c r="G133" s="16">
        <f t="shared" si="7"/>
        <v>125000</v>
      </c>
      <c r="H133" s="5"/>
    </row>
    <row r="134" spans="1:8" ht="28.5" customHeight="1" outlineLevel="2" x14ac:dyDescent="0.25">
      <c r="A134" s="8" t="s">
        <v>95</v>
      </c>
      <c r="B134" s="7" t="s">
        <v>96</v>
      </c>
      <c r="C134" s="7"/>
      <c r="D134" s="7"/>
      <c r="E134" s="12">
        <v>1813629.99</v>
      </c>
      <c r="F134" s="12">
        <v>1764153.99</v>
      </c>
      <c r="G134" s="16">
        <f t="shared" si="7"/>
        <v>-49476</v>
      </c>
      <c r="H134" s="5"/>
    </row>
    <row r="135" spans="1:8" ht="28.5" customHeight="1" outlineLevel="3" x14ac:dyDescent="0.25">
      <c r="A135" s="8" t="s">
        <v>195</v>
      </c>
      <c r="B135" s="7" t="s">
        <v>96</v>
      </c>
      <c r="C135" s="7" t="s">
        <v>196</v>
      </c>
      <c r="D135" s="7"/>
      <c r="E135" s="12">
        <v>1813629.99</v>
      </c>
      <c r="F135" s="12">
        <v>1764153.99</v>
      </c>
      <c r="G135" s="16">
        <f t="shared" si="7"/>
        <v>-49476</v>
      </c>
      <c r="H135" s="5"/>
    </row>
    <row r="136" spans="1:8" ht="42.75" customHeight="1" outlineLevel="4" x14ac:dyDescent="0.25">
      <c r="A136" s="8" t="s">
        <v>219</v>
      </c>
      <c r="B136" s="7" t="s">
        <v>96</v>
      </c>
      <c r="C136" s="7" t="s">
        <v>220</v>
      </c>
      <c r="D136" s="7"/>
      <c r="E136" s="12">
        <v>1763629.99</v>
      </c>
      <c r="F136" s="12">
        <v>1714153.99</v>
      </c>
      <c r="G136" s="16">
        <f t="shared" si="7"/>
        <v>-49476</v>
      </c>
      <c r="H136" s="5"/>
    </row>
    <row r="137" spans="1:8" ht="57" customHeight="1" outlineLevel="5" x14ac:dyDescent="0.25">
      <c r="A137" s="8" t="s">
        <v>225</v>
      </c>
      <c r="B137" s="7" t="s">
        <v>96</v>
      </c>
      <c r="C137" s="7" t="s">
        <v>226</v>
      </c>
      <c r="D137" s="7"/>
      <c r="E137" s="12">
        <v>1763629.99</v>
      </c>
      <c r="F137" s="12">
        <v>1714153.99</v>
      </c>
      <c r="G137" s="16">
        <f t="shared" si="7"/>
        <v>-49476</v>
      </c>
      <c r="H137" s="5"/>
    </row>
    <row r="138" spans="1:8" ht="42.75" customHeight="1" outlineLevel="6" x14ac:dyDescent="0.25">
      <c r="A138" s="8" t="s">
        <v>227</v>
      </c>
      <c r="B138" s="7" t="s">
        <v>96</v>
      </c>
      <c r="C138" s="7" t="s">
        <v>228</v>
      </c>
      <c r="D138" s="7"/>
      <c r="E138" s="12">
        <v>1763629.99</v>
      </c>
      <c r="F138" s="12">
        <v>1714153.99</v>
      </c>
      <c r="G138" s="16">
        <f t="shared" si="7"/>
        <v>-49476</v>
      </c>
      <c r="H138" s="5"/>
    </row>
    <row r="139" spans="1:8" ht="57" customHeight="1" outlineLevel="7" x14ac:dyDescent="0.25">
      <c r="A139" s="8" t="s">
        <v>7</v>
      </c>
      <c r="B139" s="7" t="s">
        <v>96</v>
      </c>
      <c r="C139" s="7" t="s">
        <v>228</v>
      </c>
      <c r="D139" s="7" t="s">
        <v>8</v>
      </c>
      <c r="E139" s="12">
        <v>1284045.99</v>
      </c>
      <c r="F139" s="12">
        <v>1234569.99</v>
      </c>
      <c r="G139" s="16">
        <f t="shared" si="7"/>
        <v>-49476</v>
      </c>
      <c r="H139" s="5"/>
    </row>
    <row r="140" spans="1:8" ht="15" customHeight="1" outlineLevel="7" x14ac:dyDescent="0.25">
      <c r="A140" s="8" t="s">
        <v>53</v>
      </c>
      <c r="B140" s="7" t="s">
        <v>96</v>
      </c>
      <c r="C140" s="7" t="s">
        <v>228</v>
      </c>
      <c r="D140" s="7" t="s">
        <v>54</v>
      </c>
      <c r="E140" s="12">
        <v>1284045.99</v>
      </c>
      <c r="F140" s="12">
        <v>1234569.99</v>
      </c>
      <c r="G140" s="16">
        <f t="shared" si="7"/>
        <v>-49476</v>
      </c>
      <c r="H140" s="5"/>
    </row>
    <row r="141" spans="1:8" ht="15" customHeight="1" outlineLevel="2" x14ac:dyDescent="0.25">
      <c r="A141" s="8" t="s">
        <v>97</v>
      </c>
      <c r="B141" s="7" t="s">
        <v>98</v>
      </c>
      <c r="C141" s="7"/>
      <c r="D141" s="7"/>
      <c r="E141" s="12">
        <v>7847646.0099999998</v>
      </c>
      <c r="F141" s="12">
        <v>7969772.0099999998</v>
      </c>
      <c r="G141" s="16">
        <f t="shared" ref="G141:G155" si="9">F141-E141</f>
        <v>122126</v>
      </c>
      <c r="H141" s="5"/>
    </row>
    <row r="142" spans="1:8" ht="28.5" customHeight="1" outlineLevel="3" x14ac:dyDescent="0.25">
      <c r="A142" s="8" t="s">
        <v>195</v>
      </c>
      <c r="B142" s="7" t="s">
        <v>98</v>
      </c>
      <c r="C142" s="7" t="s">
        <v>196</v>
      </c>
      <c r="D142" s="7"/>
      <c r="E142" s="12">
        <v>7847646.0099999998</v>
      </c>
      <c r="F142" s="12">
        <v>7969772.0099999998</v>
      </c>
      <c r="G142" s="16">
        <f t="shared" si="9"/>
        <v>122126</v>
      </c>
      <c r="H142" s="5"/>
    </row>
    <row r="143" spans="1:8" ht="42.75" customHeight="1" outlineLevel="4" x14ac:dyDescent="0.25">
      <c r="A143" s="8" t="s">
        <v>219</v>
      </c>
      <c r="B143" s="7" t="s">
        <v>98</v>
      </c>
      <c r="C143" s="7" t="s">
        <v>220</v>
      </c>
      <c r="D143" s="7"/>
      <c r="E143" s="12">
        <v>7792646.0099999998</v>
      </c>
      <c r="F143" s="12">
        <v>7914772.0099999998</v>
      </c>
      <c r="G143" s="16">
        <f t="shared" si="9"/>
        <v>122126</v>
      </c>
      <c r="H143" s="5"/>
    </row>
    <row r="144" spans="1:8" ht="28.5" customHeight="1" outlineLevel="5" x14ac:dyDescent="0.25">
      <c r="A144" s="8" t="s">
        <v>229</v>
      </c>
      <c r="B144" s="7" t="s">
        <v>98</v>
      </c>
      <c r="C144" s="7" t="s">
        <v>230</v>
      </c>
      <c r="D144" s="7"/>
      <c r="E144" s="12">
        <v>1598110</v>
      </c>
      <c r="F144" s="12">
        <v>1738816</v>
      </c>
      <c r="G144" s="16">
        <f t="shared" si="9"/>
        <v>140706</v>
      </c>
      <c r="H144" s="5"/>
    </row>
    <row r="145" spans="1:8" ht="15" customHeight="1" outlineLevel="6" x14ac:dyDescent="0.25">
      <c r="A145" s="8" t="s">
        <v>11</v>
      </c>
      <c r="B145" s="7" t="s">
        <v>98</v>
      </c>
      <c r="C145" s="7" t="s">
        <v>231</v>
      </c>
      <c r="D145" s="7"/>
      <c r="E145" s="12">
        <v>1598110</v>
      </c>
      <c r="F145" s="12">
        <v>1738816</v>
      </c>
      <c r="G145" s="16">
        <f t="shared" si="9"/>
        <v>140706</v>
      </c>
      <c r="H145" s="5"/>
    </row>
    <row r="146" spans="1:8" ht="57" customHeight="1" outlineLevel="7" x14ac:dyDescent="0.25">
      <c r="A146" s="8" t="s">
        <v>7</v>
      </c>
      <c r="B146" s="7" t="s">
        <v>98</v>
      </c>
      <c r="C146" s="7" t="s">
        <v>231</v>
      </c>
      <c r="D146" s="7" t="s">
        <v>8</v>
      </c>
      <c r="E146" s="12">
        <v>1598110</v>
      </c>
      <c r="F146" s="12">
        <v>1738816</v>
      </c>
      <c r="G146" s="16">
        <f t="shared" si="9"/>
        <v>140706</v>
      </c>
      <c r="H146" s="5"/>
    </row>
    <row r="147" spans="1:8" ht="28.5" customHeight="1" outlineLevel="7" x14ac:dyDescent="0.25">
      <c r="A147" s="8" t="s">
        <v>9</v>
      </c>
      <c r="B147" s="7" t="s">
        <v>98</v>
      </c>
      <c r="C147" s="7" t="s">
        <v>231</v>
      </c>
      <c r="D147" s="7" t="s">
        <v>10</v>
      </c>
      <c r="E147" s="12">
        <v>1598110</v>
      </c>
      <c r="F147" s="12">
        <v>1738816</v>
      </c>
      <c r="G147" s="16">
        <f t="shared" si="9"/>
        <v>140706</v>
      </c>
      <c r="H147" s="5"/>
    </row>
    <row r="148" spans="1:8" ht="28.5" customHeight="1" outlineLevel="5" x14ac:dyDescent="0.25">
      <c r="A148" s="8" t="s">
        <v>232</v>
      </c>
      <c r="B148" s="7" t="s">
        <v>98</v>
      </c>
      <c r="C148" s="7" t="s">
        <v>233</v>
      </c>
      <c r="D148" s="7"/>
      <c r="E148" s="12">
        <v>6194536.0099999998</v>
      </c>
      <c r="F148" s="12">
        <v>6175956.0099999998</v>
      </c>
      <c r="G148" s="16">
        <f t="shared" si="9"/>
        <v>-18580</v>
      </c>
      <c r="H148" s="5"/>
    </row>
    <row r="149" spans="1:8" ht="15" customHeight="1" outlineLevel="6" x14ac:dyDescent="0.25">
      <c r="A149" s="8" t="s">
        <v>234</v>
      </c>
      <c r="B149" s="7" t="s">
        <v>98</v>
      </c>
      <c r="C149" s="7" t="s">
        <v>235</v>
      </c>
      <c r="D149" s="7"/>
      <c r="E149" s="12">
        <v>6194536.0099999998</v>
      </c>
      <c r="F149" s="12">
        <v>6175956.0099999998</v>
      </c>
      <c r="G149" s="16">
        <f t="shared" si="9"/>
        <v>-18580</v>
      </c>
      <c r="H149" s="5"/>
    </row>
    <row r="150" spans="1:8" ht="57" customHeight="1" outlineLevel="7" x14ac:dyDescent="0.25">
      <c r="A150" s="8" t="s">
        <v>7</v>
      </c>
      <c r="B150" s="7" t="s">
        <v>98</v>
      </c>
      <c r="C150" s="7" t="s">
        <v>235</v>
      </c>
      <c r="D150" s="7" t="s">
        <v>8</v>
      </c>
      <c r="E150" s="12">
        <v>3682600</v>
      </c>
      <c r="F150" s="12">
        <v>3630520</v>
      </c>
      <c r="G150" s="16">
        <f t="shared" si="9"/>
        <v>-52080</v>
      </c>
      <c r="H150" s="5"/>
    </row>
    <row r="151" spans="1:8" ht="15" customHeight="1" outlineLevel="7" x14ac:dyDescent="0.25">
      <c r="A151" s="8" t="s">
        <v>53</v>
      </c>
      <c r="B151" s="7" t="s">
        <v>98</v>
      </c>
      <c r="C151" s="7" t="s">
        <v>235</v>
      </c>
      <c r="D151" s="7" t="s">
        <v>54</v>
      </c>
      <c r="E151" s="12">
        <v>3682600</v>
      </c>
      <c r="F151" s="12">
        <v>3630520</v>
      </c>
      <c r="G151" s="16">
        <f t="shared" si="9"/>
        <v>-52080</v>
      </c>
      <c r="H151" s="5"/>
    </row>
    <row r="152" spans="1:8" ht="28.5" customHeight="1" outlineLevel="7" x14ac:dyDescent="0.25">
      <c r="A152" s="8" t="s">
        <v>20</v>
      </c>
      <c r="B152" s="7" t="s">
        <v>98</v>
      </c>
      <c r="C152" s="7" t="s">
        <v>235</v>
      </c>
      <c r="D152" s="7" t="s">
        <v>21</v>
      </c>
      <c r="E152" s="12">
        <v>2077236.01</v>
      </c>
      <c r="F152" s="12">
        <v>2109276.9300000002</v>
      </c>
      <c r="G152" s="16">
        <f t="shared" si="9"/>
        <v>32040.920000000158</v>
      </c>
      <c r="H152" s="5"/>
    </row>
    <row r="153" spans="1:8" ht="28.5" customHeight="1" outlineLevel="7" x14ac:dyDescent="0.25">
      <c r="A153" s="8" t="s">
        <v>22</v>
      </c>
      <c r="B153" s="7" t="s">
        <v>98</v>
      </c>
      <c r="C153" s="7" t="s">
        <v>235</v>
      </c>
      <c r="D153" s="7" t="s">
        <v>23</v>
      </c>
      <c r="E153" s="12">
        <v>2077236.01</v>
      </c>
      <c r="F153" s="12">
        <v>2109276.9300000002</v>
      </c>
      <c r="G153" s="16">
        <f t="shared" si="9"/>
        <v>32040.920000000158</v>
      </c>
      <c r="H153" s="5"/>
    </row>
    <row r="154" spans="1:8" ht="15" customHeight="1" outlineLevel="7" x14ac:dyDescent="0.25">
      <c r="A154" s="8" t="s">
        <v>29</v>
      </c>
      <c r="B154" s="7" t="s">
        <v>98</v>
      </c>
      <c r="C154" s="7" t="s">
        <v>235</v>
      </c>
      <c r="D154" s="7" t="s">
        <v>30</v>
      </c>
      <c r="E154" s="12">
        <v>434700</v>
      </c>
      <c r="F154" s="12">
        <v>436159.08</v>
      </c>
      <c r="G154" s="16">
        <f t="shared" si="9"/>
        <v>1459.0800000000163</v>
      </c>
      <c r="H154" s="5"/>
    </row>
    <row r="155" spans="1:8" ht="15" customHeight="1" outlineLevel="7" x14ac:dyDescent="0.25">
      <c r="A155" s="8" t="s">
        <v>31</v>
      </c>
      <c r="B155" s="7" t="s">
        <v>98</v>
      </c>
      <c r="C155" s="7" t="s">
        <v>235</v>
      </c>
      <c r="D155" s="7" t="s">
        <v>32</v>
      </c>
      <c r="E155" s="12">
        <v>434700</v>
      </c>
      <c r="F155" s="12">
        <v>436159.08</v>
      </c>
      <c r="G155" s="16">
        <f t="shared" si="9"/>
        <v>1459.0800000000163</v>
      </c>
      <c r="H155" s="5"/>
    </row>
    <row r="156" spans="1:8" s="24" customFormat="1" ht="16.5" customHeight="1" outlineLevel="2" x14ac:dyDescent="0.25">
      <c r="A156" s="20" t="s">
        <v>99</v>
      </c>
      <c r="B156" s="21" t="s">
        <v>100</v>
      </c>
      <c r="C156" s="21"/>
      <c r="D156" s="21"/>
      <c r="E156" s="22">
        <v>12601297.9</v>
      </c>
      <c r="F156" s="22">
        <v>11892475.32</v>
      </c>
      <c r="G156" s="17">
        <f t="shared" ref="G156:G190" si="10">F156-E156</f>
        <v>-708822.58000000007</v>
      </c>
      <c r="H156" s="23"/>
    </row>
    <row r="157" spans="1:8" ht="15" customHeight="1" outlineLevel="3" x14ac:dyDescent="0.25">
      <c r="A157" s="8" t="s">
        <v>101</v>
      </c>
      <c r="B157" s="7" t="s">
        <v>102</v>
      </c>
      <c r="C157" s="7"/>
      <c r="D157" s="7"/>
      <c r="E157" s="12">
        <v>10641331.9</v>
      </c>
      <c r="F157" s="12">
        <v>9814244.3200000003</v>
      </c>
      <c r="G157" s="16">
        <f t="shared" si="10"/>
        <v>-827087.58000000007</v>
      </c>
      <c r="H157" s="5"/>
    </row>
    <row r="158" spans="1:8" ht="28.5" customHeight="1" outlineLevel="3" x14ac:dyDescent="0.25">
      <c r="A158" s="8" t="s">
        <v>164</v>
      </c>
      <c r="B158" s="7" t="s">
        <v>102</v>
      </c>
      <c r="C158" s="7" t="s">
        <v>165</v>
      </c>
      <c r="D158" s="7"/>
      <c r="E158" s="12">
        <v>10372117.6</v>
      </c>
      <c r="F158" s="12">
        <v>9545030.0199999996</v>
      </c>
      <c r="G158" s="16">
        <f t="shared" si="10"/>
        <v>-827087.58000000007</v>
      </c>
      <c r="H158" s="5"/>
    </row>
    <row r="159" spans="1:8" ht="28.5" customHeight="1" outlineLevel="4" x14ac:dyDescent="0.25">
      <c r="A159" s="8" t="s">
        <v>166</v>
      </c>
      <c r="B159" s="7" t="s">
        <v>102</v>
      </c>
      <c r="C159" s="7" t="s">
        <v>167</v>
      </c>
      <c r="D159" s="7"/>
      <c r="E159" s="12">
        <v>5871468.5999999996</v>
      </c>
      <c r="F159" s="12">
        <v>5279719.1100000003</v>
      </c>
      <c r="G159" s="16">
        <f t="shared" si="10"/>
        <v>-591749.48999999929</v>
      </c>
      <c r="H159" s="5"/>
    </row>
    <row r="160" spans="1:8" ht="15" customHeight="1" outlineLevel="5" x14ac:dyDescent="0.25">
      <c r="A160" s="8" t="s">
        <v>172</v>
      </c>
      <c r="B160" s="7" t="s">
        <v>102</v>
      </c>
      <c r="C160" s="7" t="s">
        <v>173</v>
      </c>
      <c r="D160" s="7"/>
      <c r="E160" s="12">
        <v>5871468.5999999996</v>
      </c>
      <c r="F160" s="12">
        <v>5279719.1100000003</v>
      </c>
      <c r="G160" s="16">
        <f t="shared" si="10"/>
        <v>-591749.48999999929</v>
      </c>
      <c r="H160" s="5"/>
    </row>
    <row r="161" spans="1:8" ht="15" customHeight="1" outlineLevel="6" x14ac:dyDescent="0.25">
      <c r="A161" s="8" t="s">
        <v>174</v>
      </c>
      <c r="B161" s="7" t="s">
        <v>102</v>
      </c>
      <c r="C161" s="7" t="s">
        <v>175</v>
      </c>
      <c r="D161" s="7"/>
      <c r="E161" s="12">
        <v>5779800</v>
      </c>
      <c r="F161" s="12">
        <v>5188050.51</v>
      </c>
      <c r="G161" s="16">
        <f t="shared" si="10"/>
        <v>-591749.49000000022</v>
      </c>
      <c r="H161" s="5"/>
    </row>
    <row r="162" spans="1:8" ht="57" customHeight="1" outlineLevel="7" x14ac:dyDescent="0.25">
      <c r="A162" s="8" t="s">
        <v>7</v>
      </c>
      <c r="B162" s="7" t="s">
        <v>102</v>
      </c>
      <c r="C162" s="7" t="s">
        <v>175</v>
      </c>
      <c r="D162" s="7" t="s">
        <v>8</v>
      </c>
      <c r="E162" s="12">
        <v>4058200</v>
      </c>
      <c r="F162" s="12">
        <v>3937902.4</v>
      </c>
      <c r="G162" s="16">
        <f t="shared" si="10"/>
        <v>-120297.60000000009</v>
      </c>
      <c r="H162" s="5"/>
    </row>
    <row r="163" spans="1:8" ht="15" customHeight="1" outlineLevel="7" x14ac:dyDescent="0.25">
      <c r="A163" s="8" t="s">
        <v>53</v>
      </c>
      <c r="B163" s="7" t="s">
        <v>102</v>
      </c>
      <c r="C163" s="7" t="s">
        <v>175</v>
      </c>
      <c r="D163" s="7" t="s">
        <v>54</v>
      </c>
      <c r="E163" s="12">
        <v>4058200</v>
      </c>
      <c r="F163" s="12">
        <v>3937902.4</v>
      </c>
      <c r="G163" s="16">
        <f t="shared" si="10"/>
        <v>-120297.60000000009</v>
      </c>
      <c r="H163" s="5"/>
    </row>
    <row r="164" spans="1:8" ht="28.5" customHeight="1" outlineLevel="7" x14ac:dyDescent="0.25">
      <c r="A164" s="8" t="s">
        <v>20</v>
      </c>
      <c r="B164" s="7" t="s">
        <v>102</v>
      </c>
      <c r="C164" s="7" t="s">
        <v>175</v>
      </c>
      <c r="D164" s="7" t="s">
        <v>21</v>
      </c>
      <c r="E164" s="12">
        <v>1711600</v>
      </c>
      <c r="F164" s="12">
        <v>1240083.29</v>
      </c>
      <c r="G164" s="16">
        <f t="shared" si="10"/>
        <v>-471516.70999999996</v>
      </c>
      <c r="H164" s="5"/>
    </row>
    <row r="165" spans="1:8" ht="28.5" customHeight="1" outlineLevel="7" x14ac:dyDescent="0.25">
      <c r="A165" s="8" t="s">
        <v>22</v>
      </c>
      <c r="B165" s="7" t="s">
        <v>102</v>
      </c>
      <c r="C165" s="7" t="s">
        <v>175</v>
      </c>
      <c r="D165" s="7" t="s">
        <v>23</v>
      </c>
      <c r="E165" s="12">
        <v>1711600</v>
      </c>
      <c r="F165" s="12">
        <v>1240083.29</v>
      </c>
      <c r="G165" s="16">
        <f t="shared" si="10"/>
        <v>-471516.70999999996</v>
      </c>
      <c r="H165" s="5"/>
    </row>
    <row r="166" spans="1:8" ht="15" customHeight="1" outlineLevel="7" x14ac:dyDescent="0.25">
      <c r="A166" s="8" t="s">
        <v>29</v>
      </c>
      <c r="B166" s="7" t="s">
        <v>102</v>
      </c>
      <c r="C166" s="7" t="s">
        <v>175</v>
      </c>
      <c r="D166" s="7" t="s">
        <v>30</v>
      </c>
      <c r="E166" s="12">
        <v>10000</v>
      </c>
      <c r="F166" s="12">
        <v>10064.82</v>
      </c>
      <c r="G166" s="16">
        <f t="shared" si="10"/>
        <v>64.819999999999709</v>
      </c>
      <c r="H166" s="5"/>
    </row>
    <row r="167" spans="1:8" ht="15" customHeight="1" outlineLevel="7" x14ac:dyDescent="0.25">
      <c r="A167" s="8" t="s">
        <v>31</v>
      </c>
      <c r="B167" s="7" t="s">
        <v>102</v>
      </c>
      <c r="C167" s="7" t="s">
        <v>175</v>
      </c>
      <c r="D167" s="7" t="s">
        <v>32</v>
      </c>
      <c r="E167" s="12">
        <v>10000</v>
      </c>
      <c r="F167" s="12">
        <v>10064.82</v>
      </c>
      <c r="G167" s="16">
        <f t="shared" si="10"/>
        <v>64.819999999999709</v>
      </c>
      <c r="H167" s="5"/>
    </row>
    <row r="168" spans="1:8" ht="28.5" customHeight="1" outlineLevel="4" x14ac:dyDescent="0.25">
      <c r="A168" s="8" t="s">
        <v>176</v>
      </c>
      <c r="B168" s="7" t="s">
        <v>102</v>
      </c>
      <c r="C168" s="7" t="s">
        <v>177</v>
      </c>
      <c r="D168" s="7"/>
      <c r="E168" s="12">
        <v>4500649</v>
      </c>
      <c r="F168" s="12">
        <v>4265310.91</v>
      </c>
      <c r="G168" s="16">
        <f t="shared" si="10"/>
        <v>-235338.08999999985</v>
      </c>
      <c r="H168" s="5"/>
    </row>
    <row r="169" spans="1:8" ht="28.5" customHeight="1" outlineLevel="5" x14ac:dyDescent="0.25">
      <c r="A169" s="8" t="s">
        <v>178</v>
      </c>
      <c r="B169" s="7" t="s">
        <v>102</v>
      </c>
      <c r="C169" s="7" t="s">
        <v>179</v>
      </c>
      <c r="D169" s="7"/>
      <c r="E169" s="12">
        <v>4500649</v>
      </c>
      <c r="F169" s="12">
        <v>4265310.91</v>
      </c>
      <c r="G169" s="16">
        <f t="shared" si="10"/>
        <v>-235338.08999999985</v>
      </c>
      <c r="H169" s="5"/>
    </row>
    <row r="170" spans="1:8" ht="15" customHeight="1" outlineLevel="6" x14ac:dyDescent="0.25">
      <c r="A170" s="8" t="s">
        <v>180</v>
      </c>
      <c r="B170" s="7" t="s">
        <v>102</v>
      </c>
      <c r="C170" s="7" t="s">
        <v>181</v>
      </c>
      <c r="D170" s="7"/>
      <c r="E170" s="12">
        <v>4202649</v>
      </c>
      <c r="F170" s="12">
        <v>3979979.46</v>
      </c>
      <c r="G170" s="16">
        <f t="shared" si="10"/>
        <v>-222669.54000000004</v>
      </c>
      <c r="H170" s="5"/>
    </row>
    <row r="171" spans="1:8" ht="57" customHeight="1" outlineLevel="7" x14ac:dyDescent="0.25">
      <c r="A171" s="8" t="s">
        <v>7</v>
      </c>
      <c r="B171" s="7" t="s">
        <v>102</v>
      </c>
      <c r="C171" s="7" t="s">
        <v>181</v>
      </c>
      <c r="D171" s="7" t="s">
        <v>8</v>
      </c>
      <c r="E171" s="12">
        <v>3206741</v>
      </c>
      <c r="F171" s="12">
        <v>3201435</v>
      </c>
      <c r="G171" s="16">
        <f t="shared" si="10"/>
        <v>-5306</v>
      </c>
      <c r="H171" s="5"/>
    </row>
    <row r="172" spans="1:8" ht="15" customHeight="1" outlineLevel="7" x14ac:dyDescent="0.25">
      <c r="A172" s="8" t="s">
        <v>53</v>
      </c>
      <c r="B172" s="7" t="s">
        <v>102</v>
      </c>
      <c r="C172" s="7" t="s">
        <v>181</v>
      </c>
      <c r="D172" s="7" t="s">
        <v>54</v>
      </c>
      <c r="E172" s="12">
        <v>3206741</v>
      </c>
      <c r="F172" s="12">
        <v>3201435</v>
      </c>
      <c r="G172" s="16">
        <f t="shared" si="10"/>
        <v>-5306</v>
      </c>
      <c r="H172" s="5"/>
    </row>
    <row r="173" spans="1:8" ht="28.5" customHeight="1" outlineLevel="7" x14ac:dyDescent="0.25">
      <c r="A173" s="8" t="s">
        <v>20</v>
      </c>
      <c r="B173" s="7" t="s">
        <v>102</v>
      </c>
      <c r="C173" s="7" t="s">
        <v>181</v>
      </c>
      <c r="D173" s="7" t="s">
        <v>21</v>
      </c>
      <c r="E173" s="12">
        <v>985908</v>
      </c>
      <c r="F173" s="12">
        <v>768515.85</v>
      </c>
      <c r="G173" s="16">
        <f t="shared" si="10"/>
        <v>-217392.15000000002</v>
      </c>
      <c r="H173" s="5"/>
    </row>
    <row r="174" spans="1:8" ht="28.5" customHeight="1" outlineLevel="7" x14ac:dyDescent="0.25">
      <c r="A174" s="8" t="s">
        <v>22</v>
      </c>
      <c r="B174" s="7" t="s">
        <v>102</v>
      </c>
      <c r="C174" s="7" t="s">
        <v>181</v>
      </c>
      <c r="D174" s="7" t="s">
        <v>23</v>
      </c>
      <c r="E174" s="12">
        <v>985908</v>
      </c>
      <c r="F174" s="12">
        <v>768515.85</v>
      </c>
      <c r="G174" s="16">
        <f t="shared" si="10"/>
        <v>-217392.15000000002</v>
      </c>
      <c r="H174" s="5"/>
    </row>
    <row r="175" spans="1:8" ht="15" customHeight="1" outlineLevel="7" x14ac:dyDescent="0.25">
      <c r="A175" s="8" t="s">
        <v>29</v>
      </c>
      <c r="B175" s="7" t="s">
        <v>102</v>
      </c>
      <c r="C175" s="7" t="s">
        <v>181</v>
      </c>
      <c r="D175" s="7" t="s">
        <v>30</v>
      </c>
      <c r="E175" s="12">
        <v>10000</v>
      </c>
      <c r="F175" s="12">
        <v>10028.61</v>
      </c>
      <c r="G175" s="16">
        <f t="shared" si="10"/>
        <v>28.610000000000582</v>
      </c>
      <c r="H175" s="5"/>
    </row>
    <row r="176" spans="1:8" ht="15" customHeight="1" outlineLevel="7" x14ac:dyDescent="0.25">
      <c r="A176" s="8" t="s">
        <v>31</v>
      </c>
      <c r="B176" s="7" t="s">
        <v>102</v>
      </c>
      <c r="C176" s="7" t="s">
        <v>181</v>
      </c>
      <c r="D176" s="7" t="s">
        <v>32</v>
      </c>
      <c r="E176" s="12">
        <v>10000</v>
      </c>
      <c r="F176" s="12">
        <v>10028.61</v>
      </c>
      <c r="G176" s="16">
        <f t="shared" si="10"/>
        <v>28.610000000000582</v>
      </c>
      <c r="H176" s="5"/>
    </row>
    <row r="177" spans="1:8" ht="28.5" customHeight="1" outlineLevel="6" x14ac:dyDescent="0.25">
      <c r="A177" s="8" t="s">
        <v>182</v>
      </c>
      <c r="B177" s="7" t="s">
        <v>102</v>
      </c>
      <c r="C177" s="7" t="s">
        <v>183</v>
      </c>
      <c r="D177" s="7"/>
      <c r="E177" s="12">
        <v>298000</v>
      </c>
      <c r="F177" s="12">
        <v>285331.45</v>
      </c>
      <c r="G177" s="16">
        <f t="shared" si="10"/>
        <v>-12668.549999999988</v>
      </c>
      <c r="H177" s="5"/>
    </row>
    <row r="178" spans="1:8" ht="28.5" customHeight="1" outlineLevel="7" x14ac:dyDescent="0.25">
      <c r="A178" s="8" t="s">
        <v>20</v>
      </c>
      <c r="B178" s="7" t="s">
        <v>102</v>
      </c>
      <c r="C178" s="7" t="s">
        <v>183</v>
      </c>
      <c r="D178" s="7" t="s">
        <v>21</v>
      </c>
      <c r="E178" s="12">
        <v>298000</v>
      </c>
      <c r="F178" s="12">
        <v>285331.45</v>
      </c>
      <c r="G178" s="16">
        <f t="shared" si="10"/>
        <v>-12668.549999999988</v>
      </c>
      <c r="H178" s="5"/>
    </row>
    <row r="179" spans="1:8" ht="28.5" customHeight="1" outlineLevel="7" x14ac:dyDescent="0.25">
      <c r="A179" s="8" t="s">
        <v>22</v>
      </c>
      <c r="B179" s="7" t="s">
        <v>102</v>
      </c>
      <c r="C179" s="7" t="s">
        <v>183</v>
      </c>
      <c r="D179" s="7" t="s">
        <v>23</v>
      </c>
      <c r="E179" s="12">
        <v>298000</v>
      </c>
      <c r="F179" s="12">
        <v>285331.45</v>
      </c>
      <c r="G179" s="16">
        <f t="shared" si="10"/>
        <v>-12668.549999999988</v>
      </c>
      <c r="H179" s="5"/>
    </row>
    <row r="180" spans="1:8" ht="15" customHeight="1" outlineLevel="2" x14ac:dyDescent="0.25">
      <c r="A180" s="8" t="s">
        <v>184</v>
      </c>
      <c r="B180" s="7" t="s">
        <v>185</v>
      </c>
      <c r="C180" s="7"/>
      <c r="D180" s="7"/>
      <c r="E180" s="12">
        <v>1959966</v>
      </c>
      <c r="F180" s="12">
        <v>2078231</v>
      </c>
      <c r="G180" s="16">
        <f t="shared" si="10"/>
        <v>118265</v>
      </c>
      <c r="H180" s="5"/>
    </row>
    <row r="181" spans="1:8" ht="28.5" customHeight="1" outlineLevel="3" x14ac:dyDescent="0.25">
      <c r="A181" s="8" t="s">
        <v>164</v>
      </c>
      <c r="B181" s="7" t="s">
        <v>185</v>
      </c>
      <c r="C181" s="7" t="s">
        <v>165</v>
      </c>
      <c r="D181" s="7"/>
      <c r="E181" s="12">
        <v>1959966</v>
      </c>
      <c r="F181" s="12">
        <v>2078231</v>
      </c>
      <c r="G181" s="16">
        <f t="shared" si="10"/>
        <v>118265</v>
      </c>
      <c r="H181" s="5"/>
    </row>
    <row r="182" spans="1:8" ht="28.5" customHeight="1" outlineLevel="4" x14ac:dyDescent="0.25">
      <c r="A182" s="8" t="s">
        <v>166</v>
      </c>
      <c r="B182" s="7" t="s">
        <v>185</v>
      </c>
      <c r="C182" s="7" t="s">
        <v>167</v>
      </c>
      <c r="D182" s="7"/>
      <c r="E182" s="12">
        <v>1092659</v>
      </c>
      <c r="F182" s="12">
        <v>1162659</v>
      </c>
      <c r="G182" s="16">
        <f t="shared" si="10"/>
        <v>70000</v>
      </c>
      <c r="H182" s="5"/>
    </row>
    <row r="183" spans="1:8" ht="28.5" customHeight="1" outlineLevel="5" x14ac:dyDescent="0.25">
      <c r="A183" s="8" t="s">
        <v>186</v>
      </c>
      <c r="B183" s="7" t="s">
        <v>185</v>
      </c>
      <c r="C183" s="7" t="s">
        <v>187</v>
      </c>
      <c r="D183" s="7"/>
      <c r="E183" s="12">
        <v>1092659</v>
      </c>
      <c r="F183" s="12">
        <v>1162659</v>
      </c>
      <c r="G183" s="16">
        <f t="shared" si="10"/>
        <v>70000</v>
      </c>
      <c r="H183" s="5"/>
    </row>
    <row r="184" spans="1:8" ht="15" customHeight="1" outlineLevel="6" x14ac:dyDescent="0.25">
      <c r="A184" s="8" t="s">
        <v>188</v>
      </c>
      <c r="B184" s="7" t="s">
        <v>185</v>
      </c>
      <c r="C184" s="7" t="s">
        <v>189</v>
      </c>
      <c r="D184" s="7"/>
      <c r="E184" s="12">
        <v>1092659</v>
      </c>
      <c r="F184" s="12">
        <v>1162659</v>
      </c>
      <c r="G184" s="16">
        <f t="shared" si="10"/>
        <v>70000</v>
      </c>
      <c r="H184" s="5"/>
    </row>
    <row r="185" spans="1:8" ht="57" customHeight="1" outlineLevel="7" x14ac:dyDescent="0.25">
      <c r="A185" s="8" t="s">
        <v>7</v>
      </c>
      <c r="B185" s="7" t="s">
        <v>185</v>
      </c>
      <c r="C185" s="7" t="s">
        <v>189</v>
      </c>
      <c r="D185" s="7" t="s">
        <v>8</v>
      </c>
      <c r="E185" s="12">
        <v>974659</v>
      </c>
      <c r="F185" s="12">
        <v>1044659</v>
      </c>
      <c r="G185" s="16">
        <f t="shared" si="10"/>
        <v>70000</v>
      </c>
      <c r="H185" s="5"/>
    </row>
    <row r="186" spans="1:8" ht="15" customHeight="1" outlineLevel="7" x14ac:dyDescent="0.25">
      <c r="A186" s="8" t="s">
        <v>53</v>
      </c>
      <c r="B186" s="7" t="s">
        <v>185</v>
      </c>
      <c r="C186" s="7" t="s">
        <v>189</v>
      </c>
      <c r="D186" s="7" t="s">
        <v>54</v>
      </c>
      <c r="E186" s="12">
        <v>974659</v>
      </c>
      <c r="F186" s="12">
        <v>1044659</v>
      </c>
      <c r="G186" s="16">
        <f t="shared" si="10"/>
        <v>70000</v>
      </c>
      <c r="H186" s="5"/>
    </row>
    <row r="187" spans="1:8" ht="28.5" customHeight="1" outlineLevel="4" x14ac:dyDescent="0.25">
      <c r="A187" s="8" t="s">
        <v>176</v>
      </c>
      <c r="B187" s="7" t="s">
        <v>185</v>
      </c>
      <c r="C187" s="7" t="s">
        <v>177</v>
      </c>
      <c r="D187" s="7"/>
      <c r="E187" s="12">
        <v>867307</v>
      </c>
      <c r="F187" s="12">
        <v>915572</v>
      </c>
      <c r="G187" s="16">
        <f t="shared" si="10"/>
        <v>48265</v>
      </c>
      <c r="H187" s="5"/>
    </row>
    <row r="188" spans="1:8" ht="28.5" customHeight="1" outlineLevel="5" x14ac:dyDescent="0.25">
      <c r="A188" s="8" t="s">
        <v>190</v>
      </c>
      <c r="B188" s="7" t="s">
        <v>185</v>
      </c>
      <c r="C188" s="7" t="s">
        <v>191</v>
      </c>
      <c r="D188" s="7"/>
      <c r="E188" s="12">
        <v>867307</v>
      </c>
      <c r="F188" s="12">
        <v>915572</v>
      </c>
      <c r="G188" s="16">
        <f t="shared" si="10"/>
        <v>48265</v>
      </c>
      <c r="H188" s="5"/>
    </row>
    <row r="189" spans="1:8" ht="15" customHeight="1" outlineLevel="6" x14ac:dyDescent="0.25">
      <c r="A189" s="8" t="s">
        <v>11</v>
      </c>
      <c r="B189" s="7" t="s">
        <v>185</v>
      </c>
      <c r="C189" s="7" t="s">
        <v>192</v>
      </c>
      <c r="D189" s="7"/>
      <c r="E189" s="12">
        <v>867307</v>
      </c>
      <c r="F189" s="12">
        <v>915572</v>
      </c>
      <c r="G189" s="16">
        <f t="shared" si="10"/>
        <v>48265</v>
      </c>
      <c r="H189" s="5"/>
    </row>
    <row r="190" spans="1:8" ht="57" customHeight="1" outlineLevel="7" x14ac:dyDescent="0.25">
      <c r="A190" s="8" t="s">
        <v>7</v>
      </c>
      <c r="B190" s="7" t="s">
        <v>185</v>
      </c>
      <c r="C190" s="7" t="s">
        <v>192</v>
      </c>
      <c r="D190" s="7" t="s">
        <v>8</v>
      </c>
      <c r="E190" s="12">
        <v>867307</v>
      </c>
      <c r="F190" s="12">
        <v>915572</v>
      </c>
      <c r="G190" s="16">
        <f t="shared" si="10"/>
        <v>48265</v>
      </c>
      <c r="H190" s="5"/>
    </row>
    <row r="191" spans="1:8" ht="28.5" customHeight="1" outlineLevel="7" x14ac:dyDescent="0.25">
      <c r="A191" s="8" t="s">
        <v>9</v>
      </c>
      <c r="B191" s="7" t="s">
        <v>185</v>
      </c>
      <c r="C191" s="7" t="s">
        <v>192</v>
      </c>
      <c r="D191" s="7" t="s">
        <v>10</v>
      </c>
      <c r="E191" s="12">
        <v>867307</v>
      </c>
      <c r="F191" s="12">
        <v>915572</v>
      </c>
      <c r="G191" s="16">
        <f>F191-E191</f>
        <v>48265</v>
      </c>
      <c r="H191" s="5"/>
    </row>
    <row r="192" spans="1:8" s="24" customFormat="1" ht="15" customHeight="1" outlineLevel="1" x14ac:dyDescent="0.25">
      <c r="A192" s="20" t="s">
        <v>103</v>
      </c>
      <c r="B192" s="21" t="s">
        <v>104</v>
      </c>
      <c r="C192" s="21"/>
      <c r="D192" s="21"/>
      <c r="E192" s="22">
        <v>3707241</v>
      </c>
      <c r="F192" s="22">
        <v>3781324</v>
      </c>
      <c r="G192" s="17">
        <f>G193+G226</f>
        <v>-4165063.0000000009</v>
      </c>
      <c r="H192" s="23"/>
    </row>
    <row r="193" spans="1:8" ht="15" customHeight="1" outlineLevel="2" x14ac:dyDescent="0.25">
      <c r="A193" s="8" t="s">
        <v>105</v>
      </c>
      <c r="B193" s="7" t="s">
        <v>106</v>
      </c>
      <c r="C193" s="7"/>
      <c r="D193" s="7"/>
      <c r="E193" s="12">
        <v>3507941</v>
      </c>
      <c r="F193" s="12">
        <v>3582024</v>
      </c>
      <c r="G193" s="16">
        <f>G194+G207+G213</f>
        <v>-2734441.1900000013</v>
      </c>
      <c r="H193" s="5"/>
    </row>
    <row r="194" spans="1:8" ht="28.5" customHeight="1" outlineLevel="4" x14ac:dyDescent="0.25">
      <c r="A194" s="8" t="s">
        <v>119</v>
      </c>
      <c r="B194" s="7" t="s">
        <v>106</v>
      </c>
      <c r="C194" s="7" t="s">
        <v>120</v>
      </c>
      <c r="D194" s="7"/>
      <c r="E194" s="12">
        <v>25568313</v>
      </c>
      <c r="F194" s="12">
        <v>24360877.809999999</v>
      </c>
      <c r="G194" s="16">
        <f t="shared" ref="G194:G206" si="11">F194-E194</f>
        <v>-1207435.1900000013</v>
      </c>
      <c r="H194" s="5"/>
    </row>
    <row r="195" spans="1:8" ht="42.75" customHeight="1" outlineLevel="5" x14ac:dyDescent="0.25">
      <c r="A195" s="8" t="s">
        <v>138</v>
      </c>
      <c r="B195" s="7" t="s">
        <v>106</v>
      </c>
      <c r="C195" s="7" t="s">
        <v>139</v>
      </c>
      <c r="D195" s="7"/>
      <c r="E195" s="12">
        <v>24764761</v>
      </c>
      <c r="F195" s="12">
        <v>23713826.809999999</v>
      </c>
      <c r="G195" s="16">
        <f t="shared" si="11"/>
        <v>-1050934.1900000013</v>
      </c>
      <c r="H195" s="5"/>
    </row>
    <row r="196" spans="1:8" ht="42.75" customHeight="1" outlineLevel="6" x14ac:dyDescent="0.25">
      <c r="A196" s="8" t="s">
        <v>140</v>
      </c>
      <c r="B196" s="7" t="s">
        <v>106</v>
      </c>
      <c r="C196" s="7" t="s">
        <v>141</v>
      </c>
      <c r="D196" s="7"/>
      <c r="E196" s="12">
        <v>16829577</v>
      </c>
      <c r="F196" s="12">
        <v>16029959.810000001</v>
      </c>
      <c r="G196" s="16">
        <f t="shared" si="11"/>
        <v>-799617.18999999948</v>
      </c>
      <c r="H196" s="5"/>
    </row>
    <row r="197" spans="1:8" ht="15" customHeight="1" outlineLevel="7" x14ac:dyDescent="0.25">
      <c r="A197" s="8" t="s">
        <v>55</v>
      </c>
      <c r="B197" s="7" t="s">
        <v>106</v>
      </c>
      <c r="C197" s="7" t="s">
        <v>141</v>
      </c>
      <c r="D197" s="7" t="s">
        <v>56</v>
      </c>
      <c r="E197" s="12">
        <v>16629577</v>
      </c>
      <c r="F197" s="12">
        <v>15829959.810000001</v>
      </c>
      <c r="G197" s="16">
        <f t="shared" si="11"/>
        <v>-799617.18999999948</v>
      </c>
      <c r="H197" s="5"/>
    </row>
    <row r="198" spans="1:8" ht="15" customHeight="1" outlineLevel="7" x14ac:dyDescent="0.25">
      <c r="A198" s="8" t="s">
        <v>142</v>
      </c>
      <c r="B198" s="7" t="s">
        <v>106</v>
      </c>
      <c r="C198" s="7" t="s">
        <v>141</v>
      </c>
      <c r="D198" s="7" t="s">
        <v>143</v>
      </c>
      <c r="E198" s="12">
        <v>15894577</v>
      </c>
      <c r="F198" s="12">
        <v>14991959.810000001</v>
      </c>
      <c r="G198" s="16">
        <f t="shared" si="11"/>
        <v>-902617.18999999948</v>
      </c>
      <c r="H198" s="5"/>
    </row>
    <row r="199" spans="1:8" ht="28.5" customHeight="1" outlineLevel="7" x14ac:dyDescent="0.25">
      <c r="A199" s="8" t="s">
        <v>57</v>
      </c>
      <c r="B199" s="7" t="s">
        <v>106</v>
      </c>
      <c r="C199" s="7" t="s">
        <v>141</v>
      </c>
      <c r="D199" s="7" t="s">
        <v>58</v>
      </c>
      <c r="E199" s="12">
        <v>735000</v>
      </c>
      <c r="F199" s="12">
        <v>838000</v>
      </c>
      <c r="G199" s="16">
        <f t="shared" si="11"/>
        <v>103000</v>
      </c>
      <c r="H199" s="5"/>
    </row>
    <row r="200" spans="1:8" ht="156.75" customHeight="1" outlineLevel="6" x14ac:dyDescent="0.25">
      <c r="A200" s="8" t="s">
        <v>144</v>
      </c>
      <c r="B200" s="7" t="s">
        <v>106</v>
      </c>
      <c r="C200" s="7" t="s">
        <v>145</v>
      </c>
      <c r="D200" s="7"/>
      <c r="E200" s="12">
        <v>1413890</v>
      </c>
      <c r="F200" s="12">
        <v>1162573</v>
      </c>
      <c r="G200" s="16">
        <f t="shared" si="11"/>
        <v>-251317</v>
      </c>
      <c r="H200" s="5"/>
    </row>
    <row r="201" spans="1:8" ht="15" customHeight="1" outlineLevel="7" x14ac:dyDescent="0.25">
      <c r="A201" s="8" t="s">
        <v>55</v>
      </c>
      <c r="B201" s="7" t="s">
        <v>106</v>
      </c>
      <c r="C201" s="7" t="s">
        <v>145</v>
      </c>
      <c r="D201" s="7" t="s">
        <v>56</v>
      </c>
      <c r="E201" s="12">
        <v>1400000</v>
      </c>
      <c r="F201" s="12">
        <v>1148683</v>
      </c>
      <c r="G201" s="16">
        <f t="shared" si="11"/>
        <v>-251317</v>
      </c>
      <c r="H201" s="5"/>
    </row>
    <row r="202" spans="1:8" ht="15" customHeight="1" outlineLevel="7" x14ac:dyDescent="0.25">
      <c r="A202" s="8" t="s">
        <v>142</v>
      </c>
      <c r="B202" s="7" t="s">
        <v>106</v>
      </c>
      <c r="C202" s="7" t="s">
        <v>145</v>
      </c>
      <c r="D202" s="7" t="s">
        <v>143</v>
      </c>
      <c r="E202" s="12">
        <v>1400000</v>
      </c>
      <c r="F202" s="12">
        <v>1148683</v>
      </c>
      <c r="G202" s="16">
        <f t="shared" si="11"/>
        <v>-251317</v>
      </c>
      <c r="H202" s="5"/>
    </row>
    <row r="203" spans="1:8" ht="42.75" customHeight="1" outlineLevel="5" x14ac:dyDescent="0.25">
      <c r="A203" s="8" t="s">
        <v>146</v>
      </c>
      <c r="B203" s="7" t="s">
        <v>106</v>
      </c>
      <c r="C203" s="7" t="s">
        <v>147</v>
      </c>
      <c r="D203" s="7"/>
      <c r="E203" s="12">
        <v>803552</v>
      </c>
      <c r="F203" s="12">
        <v>647051</v>
      </c>
      <c r="G203" s="16">
        <f t="shared" si="11"/>
        <v>-156501</v>
      </c>
      <c r="H203" s="5"/>
    </row>
    <row r="204" spans="1:8" ht="42.75" customHeight="1" outlineLevel="6" x14ac:dyDescent="0.25">
      <c r="A204" s="8" t="s">
        <v>148</v>
      </c>
      <c r="B204" s="7" t="s">
        <v>106</v>
      </c>
      <c r="C204" s="7" t="s">
        <v>149</v>
      </c>
      <c r="D204" s="7"/>
      <c r="E204" s="12">
        <v>803552</v>
      </c>
      <c r="F204" s="12">
        <v>647051</v>
      </c>
      <c r="G204" s="16">
        <f t="shared" si="11"/>
        <v>-156501</v>
      </c>
      <c r="H204" s="5"/>
    </row>
    <row r="205" spans="1:8" ht="15" customHeight="1" outlineLevel="7" x14ac:dyDescent="0.25">
      <c r="A205" s="8" t="s">
        <v>55</v>
      </c>
      <c r="B205" s="7" t="s">
        <v>106</v>
      </c>
      <c r="C205" s="7" t="s">
        <v>149</v>
      </c>
      <c r="D205" s="7" t="s">
        <v>56</v>
      </c>
      <c r="E205" s="12">
        <v>800052</v>
      </c>
      <c r="F205" s="12">
        <v>643551</v>
      </c>
      <c r="G205" s="16">
        <f t="shared" si="11"/>
        <v>-156501</v>
      </c>
      <c r="H205" s="5"/>
    </row>
    <row r="206" spans="1:8" ht="15" customHeight="1" outlineLevel="7" x14ac:dyDescent="0.25">
      <c r="A206" s="8" t="s">
        <v>142</v>
      </c>
      <c r="B206" s="7" t="s">
        <v>106</v>
      </c>
      <c r="C206" s="7" t="s">
        <v>149</v>
      </c>
      <c r="D206" s="7" t="s">
        <v>143</v>
      </c>
      <c r="E206" s="12">
        <v>800052</v>
      </c>
      <c r="F206" s="12">
        <v>643551</v>
      </c>
      <c r="G206" s="16">
        <f t="shared" si="11"/>
        <v>-156501</v>
      </c>
      <c r="H206" s="5"/>
    </row>
    <row r="207" spans="1:8" ht="42.75" customHeight="1" outlineLevel="3" x14ac:dyDescent="0.25">
      <c r="A207" s="8" t="s">
        <v>81</v>
      </c>
      <c r="B207" s="7" t="s">
        <v>106</v>
      </c>
      <c r="C207" s="7" t="s">
        <v>82</v>
      </c>
      <c r="D207" s="7"/>
      <c r="E207" s="12">
        <v>3075381</v>
      </c>
      <c r="F207" s="12">
        <v>3349464</v>
      </c>
      <c r="G207" s="16">
        <f t="shared" ref="G207:G225" si="12">F207-E207</f>
        <v>274083</v>
      </c>
      <c r="H207" s="5"/>
    </row>
    <row r="208" spans="1:8" ht="15" customHeight="1" outlineLevel="4" x14ac:dyDescent="0.25">
      <c r="A208" s="8" t="s">
        <v>107</v>
      </c>
      <c r="B208" s="7" t="s">
        <v>106</v>
      </c>
      <c r="C208" s="7" t="s">
        <v>108</v>
      </c>
      <c r="D208" s="7"/>
      <c r="E208" s="12">
        <v>3075381</v>
      </c>
      <c r="F208" s="12">
        <v>3349464</v>
      </c>
      <c r="G208" s="16">
        <f t="shared" si="12"/>
        <v>274083</v>
      </c>
      <c r="H208" s="5"/>
    </row>
    <row r="209" spans="1:8" ht="42.75" customHeight="1" outlineLevel="5" x14ac:dyDescent="0.25">
      <c r="A209" s="8" t="s">
        <v>109</v>
      </c>
      <c r="B209" s="7" t="s">
        <v>106</v>
      </c>
      <c r="C209" s="7" t="s">
        <v>110</v>
      </c>
      <c r="D209" s="7"/>
      <c r="E209" s="12">
        <v>3075381</v>
      </c>
      <c r="F209" s="12">
        <v>3349464</v>
      </c>
      <c r="G209" s="16">
        <f t="shared" si="12"/>
        <v>274083</v>
      </c>
      <c r="H209" s="5"/>
    </row>
    <row r="210" spans="1:8" ht="42.75" customHeight="1" outlineLevel="6" x14ac:dyDescent="0.25">
      <c r="A210" s="8" t="s">
        <v>111</v>
      </c>
      <c r="B210" s="7" t="s">
        <v>106</v>
      </c>
      <c r="C210" s="7" t="s">
        <v>112</v>
      </c>
      <c r="D210" s="7"/>
      <c r="E210" s="12">
        <v>1090164</v>
      </c>
      <c r="F210" s="12">
        <v>1364247</v>
      </c>
      <c r="G210" s="16">
        <f t="shared" si="12"/>
        <v>274083</v>
      </c>
      <c r="H210" s="5"/>
    </row>
    <row r="211" spans="1:8" ht="15" customHeight="1" outlineLevel="7" x14ac:dyDescent="0.25">
      <c r="A211" s="8" t="s">
        <v>55</v>
      </c>
      <c r="B211" s="7" t="s">
        <v>106</v>
      </c>
      <c r="C211" s="7" t="s">
        <v>112</v>
      </c>
      <c r="D211" s="7" t="s">
        <v>56</v>
      </c>
      <c r="E211" s="12">
        <v>1090164</v>
      </c>
      <c r="F211" s="12">
        <v>1364247</v>
      </c>
      <c r="G211" s="16">
        <f t="shared" si="12"/>
        <v>274083</v>
      </c>
      <c r="H211" s="5"/>
    </row>
    <row r="212" spans="1:8" ht="28.5" customHeight="1" outlineLevel="7" x14ac:dyDescent="0.25">
      <c r="A212" s="8" t="s">
        <v>57</v>
      </c>
      <c r="B212" s="7" t="s">
        <v>106</v>
      </c>
      <c r="C212" s="7" t="s">
        <v>112</v>
      </c>
      <c r="D212" s="7" t="s">
        <v>58</v>
      </c>
      <c r="E212" s="12">
        <v>1090164</v>
      </c>
      <c r="F212" s="12">
        <v>1364247</v>
      </c>
      <c r="G212" s="16">
        <f t="shared" si="12"/>
        <v>274083</v>
      </c>
      <c r="H212" s="5"/>
    </row>
    <row r="213" spans="1:8" ht="28.5" customHeight="1" outlineLevel="4" x14ac:dyDescent="0.25">
      <c r="A213" s="8" t="s">
        <v>113</v>
      </c>
      <c r="B213" s="7" t="s">
        <v>106</v>
      </c>
      <c r="C213" s="7" t="s">
        <v>114</v>
      </c>
      <c r="D213" s="7"/>
      <c r="E213" s="12">
        <v>20761789</v>
      </c>
      <c r="F213" s="12">
        <v>19160700</v>
      </c>
      <c r="G213" s="16">
        <f>G214</f>
        <v>-1801089</v>
      </c>
      <c r="H213" s="5"/>
    </row>
    <row r="214" spans="1:8" ht="28.5" customHeight="1" outlineLevel="5" x14ac:dyDescent="0.25">
      <c r="A214" s="8" t="s">
        <v>115</v>
      </c>
      <c r="B214" s="7" t="s">
        <v>106</v>
      </c>
      <c r="C214" s="7" t="s">
        <v>116</v>
      </c>
      <c r="D214" s="7"/>
      <c r="E214" s="12">
        <v>20761789</v>
      </c>
      <c r="F214" s="12">
        <v>19160700</v>
      </c>
      <c r="G214" s="16">
        <f>G215+G220+G223</f>
        <v>-1801089</v>
      </c>
      <c r="H214" s="5"/>
    </row>
    <row r="215" spans="1:8" ht="28.5" customHeight="1" outlineLevel="6" x14ac:dyDescent="0.25">
      <c r="A215" s="8" t="s">
        <v>150</v>
      </c>
      <c r="B215" s="7" t="s">
        <v>106</v>
      </c>
      <c r="C215" s="7" t="s">
        <v>151</v>
      </c>
      <c r="D215" s="7"/>
      <c r="E215" s="12">
        <v>20750789</v>
      </c>
      <c r="F215" s="12">
        <v>19160700</v>
      </c>
      <c r="G215" s="16">
        <f t="shared" ref="G215:G222" si="13">F215-E215</f>
        <v>-1590089</v>
      </c>
      <c r="H215" s="5"/>
    </row>
    <row r="216" spans="1:8" ht="28.5" customHeight="1" outlineLevel="7" x14ac:dyDescent="0.25">
      <c r="A216" s="8" t="s">
        <v>20</v>
      </c>
      <c r="B216" s="7" t="s">
        <v>106</v>
      </c>
      <c r="C216" s="7" t="s">
        <v>151</v>
      </c>
      <c r="D216" s="7" t="s">
        <v>21</v>
      </c>
      <c r="E216" s="12">
        <v>20481</v>
      </c>
      <c r="F216" s="12">
        <v>23481</v>
      </c>
      <c r="G216" s="16">
        <f t="shared" si="13"/>
        <v>3000</v>
      </c>
      <c r="H216" s="5"/>
    </row>
    <row r="217" spans="1:8" ht="28.5" customHeight="1" outlineLevel="7" x14ac:dyDescent="0.25">
      <c r="A217" s="8" t="s">
        <v>22</v>
      </c>
      <c r="B217" s="7" t="s">
        <v>106</v>
      </c>
      <c r="C217" s="7" t="s">
        <v>151</v>
      </c>
      <c r="D217" s="7" t="s">
        <v>23</v>
      </c>
      <c r="E217" s="12">
        <v>20481</v>
      </c>
      <c r="F217" s="12">
        <v>23481</v>
      </c>
      <c r="G217" s="16">
        <f t="shared" si="13"/>
        <v>3000</v>
      </c>
      <c r="H217" s="5"/>
    </row>
    <row r="218" spans="1:8" ht="15" customHeight="1" outlineLevel="7" x14ac:dyDescent="0.25">
      <c r="A218" s="8" t="s">
        <v>55</v>
      </c>
      <c r="B218" s="7" t="s">
        <v>106</v>
      </c>
      <c r="C218" s="7" t="s">
        <v>151</v>
      </c>
      <c r="D218" s="7" t="s">
        <v>56</v>
      </c>
      <c r="E218" s="12">
        <v>20730308</v>
      </c>
      <c r="F218" s="12">
        <v>19137219</v>
      </c>
      <c r="G218" s="16">
        <f t="shared" si="13"/>
        <v>-1593089</v>
      </c>
      <c r="H218" s="5"/>
    </row>
    <row r="219" spans="1:8" ht="15" customHeight="1" outlineLevel="7" x14ac:dyDescent="0.25">
      <c r="A219" s="8" t="s">
        <v>142</v>
      </c>
      <c r="B219" s="7" t="s">
        <v>106</v>
      </c>
      <c r="C219" s="7" t="s">
        <v>151</v>
      </c>
      <c r="D219" s="7" t="s">
        <v>143</v>
      </c>
      <c r="E219" s="12">
        <v>20730308</v>
      </c>
      <c r="F219" s="12">
        <v>19137219</v>
      </c>
      <c r="G219" s="16">
        <f t="shared" si="13"/>
        <v>-1593089</v>
      </c>
      <c r="H219" s="5"/>
    </row>
    <row r="220" spans="1:8" ht="42.75" customHeight="1" outlineLevel="6" x14ac:dyDescent="0.25">
      <c r="A220" s="8" t="s">
        <v>152</v>
      </c>
      <c r="B220" s="7" t="s">
        <v>106</v>
      </c>
      <c r="C220" s="7" t="s">
        <v>153</v>
      </c>
      <c r="D220" s="7"/>
      <c r="E220" s="12">
        <v>11000</v>
      </c>
      <c r="F220" s="12">
        <v>0</v>
      </c>
      <c r="G220" s="16">
        <f t="shared" si="13"/>
        <v>-11000</v>
      </c>
      <c r="H220" s="5"/>
    </row>
    <row r="221" spans="1:8" ht="28.5" customHeight="1" outlineLevel="7" x14ac:dyDescent="0.25">
      <c r="A221" s="8" t="s">
        <v>20</v>
      </c>
      <c r="B221" s="7" t="s">
        <v>106</v>
      </c>
      <c r="C221" s="7" t="s">
        <v>153</v>
      </c>
      <c r="D221" s="7" t="s">
        <v>21</v>
      </c>
      <c r="E221" s="12">
        <v>11000</v>
      </c>
      <c r="F221" s="12">
        <v>0</v>
      </c>
      <c r="G221" s="16">
        <f t="shared" si="13"/>
        <v>-11000</v>
      </c>
      <c r="H221" s="5"/>
    </row>
    <row r="222" spans="1:8" ht="28.5" customHeight="1" outlineLevel="7" x14ac:dyDescent="0.25">
      <c r="A222" s="8" t="s">
        <v>22</v>
      </c>
      <c r="B222" s="7" t="s">
        <v>106</v>
      </c>
      <c r="C222" s="7" t="s">
        <v>153</v>
      </c>
      <c r="D222" s="7" t="s">
        <v>23</v>
      </c>
      <c r="E222" s="12">
        <v>11000</v>
      </c>
      <c r="F222" s="12">
        <v>0</v>
      </c>
      <c r="G222" s="16">
        <f t="shared" si="13"/>
        <v>-11000</v>
      </c>
      <c r="H222" s="5"/>
    </row>
    <row r="223" spans="1:8" ht="28.5" customHeight="1" outlineLevel="6" x14ac:dyDescent="0.25">
      <c r="A223" s="8" t="s">
        <v>117</v>
      </c>
      <c r="B223" s="7" t="s">
        <v>106</v>
      </c>
      <c r="C223" s="7" t="s">
        <v>118</v>
      </c>
      <c r="D223" s="7"/>
      <c r="E223" s="12">
        <v>200000</v>
      </c>
      <c r="F223" s="12">
        <v>0</v>
      </c>
      <c r="G223" s="16">
        <f t="shared" si="12"/>
        <v>-200000</v>
      </c>
      <c r="H223" s="5"/>
    </row>
    <row r="224" spans="1:8" ht="28.5" customHeight="1" outlineLevel="7" x14ac:dyDescent="0.25">
      <c r="A224" s="8" t="s">
        <v>20</v>
      </c>
      <c r="B224" s="7" t="s">
        <v>106</v>
      </c>
      <c r="C224" s="7" t="s">
        <v>118</v>
      </c>
      <c r="D224" s="7" t="s">
        <v>21</v>
      </c>
      <c r="E224" s="12">
        <v>200000</v>
      </c>
      <c r="F224" s="12">
        <v>0</v>
      </c>
      <c r="G224" s="16">
        <f t="shared" si="12"/>
        <v>-200000</v>
      </c>
      <c r="H224" s="5"/>
    </row>
    <row r="225" spans="1:8" ht="28.5" customHeight="1" outlineLevel="7" x14ac:dyDescent="0.25">
      <c r="A225" s="8" t="s">
        <v>22</v>
      </c>
      <c r="B225" s="7" t="s">
        <v>106</v>
      </c>
      <c r="C225" s="7" t="s">
        <v>118</v>
      </c>
      <c r="D225" s="7" t="s">
        <v>23</v>
      </c>
      <c r="E225" s="12">
        <v>200000</v>
      </c>
      <c r="F225" s="12">
        <v>0</v>
      </c>
      <c r="G225" s="16">
        <f t="shared" si="12"/>
        <v>-200000</v>
      </c>
      <c r="H225" s="5"/>
    </row>
    <row r="226" spans="1:8" ht="15" customHeight="1" outlineLevel="3" x14ac:dyDescent="0.25">
      <c r="A226" s="8" t="s">
        <v>156</v>
      </c>
      <c r="B226" s="7" t="s">
        <v>157</v>
      </c>
      <c r="C226" s="7"/>
      <c r="D226" s="7"/>
      <c r="E226" s="12">
        <v>12904539</v>
      </c>
      <c r="F226" s="12">
        <v>11417203</v>
      </c>
      <c r="G226" s="16">
        <f>G227+G235+G242</f>
        <v>-1430621.8099999996</v>
      </c>
      <c r="H226" s="5"/>
    </row>
    <row r="227" spans="1:8" ht="28.5" customHeight="1" outlineLevel="3" x14ac:dyDescent="0.25">
      <c r="A227" s="8" t="s">
        <v>195</v>
      </c>
      <c r="B227" s="7" t="s">
        <v>157</v>
      </c>
      <c r="C227" s="7" t="s">
        <v>196</v>
      </c>
      <c r="D227" s="7"/>
      <c r="E227" s="12">
        <v>528503</v>
      </c>
      <c r="F227" s="12">
        <v>439000</v>
      </c>
      <c r="G227" s="16">
        <f t="shared" ref="G227:G241" si="14">F227-E227</f>
        <v>-89503</v>
      </c>
      <c r="H227" s="5"/>
    </row>
    <row r="228" spans="1:8" ht="15" customHeight="1" outlineLevel="4" x14ac:dyDescent="0.25">
      <c r="A228" s="8" t="s">
        <v>197</v>
      </c>
      <c r="B228" s="7" t="s">
        <v>157</v>
      </c>
      <c r="C228" s="7" t="s">
        <v>198</v>
      </c>
      <c r="D228" s="7"/>
      <c r="E228" s="12">
        <v>528503</v>
      </c>
      <c r="F228" s="12">
        <v>439000</v>
      </c>
      <c r="G228" s="16">
        <f t="shared" si="14"/>
        <v>-89503</v>
      </c>
      <c r="H228" s="5"/>
    </row>
    <row r="229" spans="1:8" ht="42.75" customHeight="1" outlineLevel="5" x14ac:dyDescent="0.25">
      <c r="A229" s="8" t="s">
        <v>199</v>
      </c>
      <c r="B229" s="7" t="s">
        <v>157</v>
      </c>
      <c r="C229" s="7" t="s">
        <v>200</v>
      </c>
      <c r="D229" s="7"/>
      <c r="E229" s="12">
        <v>528503</v>
      </c>
      <c r="F229" s="12">
        <v>439000</v>
      </c>
      <c r="G229" s="16">
        <f t="shared" si="14"/>
        <v>-89503</v>
      </c>
      <c r="H229" s="5"/>
    </row>
    <row r="230" spans="1:8" ht="28.5" customHeight="1" outlineLevel="6" x14ac:dyDescent="0.25">
      <c r="A230" s="8" t="s">
        <v>236</v>
      </c>
      <c r="B230" s="7" t="s">
        <v>157</v>
      </c>
      <c r="C230" s="7" t="s">
        <v>237</v>
      </c>
      <c r="D230" s="7"/>
      <c r="E230" s="12">
        <v>528503</v>
      </c>
      <c r="F230" s="12">
        <v>439000</v>
      </c>
      <c r="G230" s="16">
        <f t="shared" si="14"/>
        <v>-89503</v>
      </c>
      <c r="H230" s="5"/>
    </row>
    <row r="231" spans="1:8" ht="28.5" customHeight="1" outlineLevel="7" x14ac:dyDescent="0.25">
      <c r="A231" s="8" t="s">
        <v>20</v>
      </c>
      <c r="B231" s="7" t="s">
        <v>157</v>
      </c>
      <c r="C231" s="7" t="s">
        <v>237</v>
      </c>
      <c r="D231" s="7" t="s">
        <v>21</v>
      </c>
      <c r="E231" s="12">
        <v>5285</v>
      </c>
      <c r="F231" s="12">
        <v>4345.2299999999996</v>
      </c>
      <c r="G231" s="16">
        <f t="shared" si="14"/>
        <v>-939.77000000000044</v>
      </c>
      <c r="H231" s="5"/>
    </row>
    <row r="232" spans="1:8" ht="28.5" customHeight="1" outlineLevel="7" x14ac:dyDescent="0.25">
      <c r="A232" s="8" t="s">
        <v>22</v>
      </c>
      <c r="B232" s="7" t="s">
        <v>157</v>
      </c>
      <c r="C232" s="7" t="s">
        <v>237</v>
      </c>
      <c r="D232" s="7" t="s">
        <v>23</v>
      </c>
      <c r="E232" s="12">
        <v>5285</v>
      </c>
      <c r="F232" s="12">
        <v>4345.2299999999996</v>
      </c>
      <c r="G232" s="16">
        <f t="shared" si="14"/>
        <v>-939.77000000000044</v>
      </c>
      <c r="H232" s="5"/>
    </row>
    <row r="233" spans="1:8" ht="15" customHeight="1" outlineLevel="7" x14ac:dyDescent="0.25">
      <c r="A233" s="8" t="s">
        <v>55</v>
      </c>
      <c r="B233" s="7" t="s">
        <v>157</v>
      </c>
      <c r="C233" s="7" t="s">
        <v>237</v>
      </c>
      <c r="D233" s="7" t="s">
        <v>56</v>
      </c>
      <c r="E233" s="12">
        <v>523218</v>
      </c>
      <c r="F233" s="12">
        <v>434654.77</v>
      </c>
      <c r="G233" s="16">
        <f t="shared" si="14"/>
        <v>-88563.229999999981</v>
      </c>
      <c r="H233" s="5"/>
    </row>
    <row r="234" spans="1:8" ht="28.5" customHeight="1" outlineLevel="7" x14ac:dyDescent="0.25">
      <c r="A234" s="8" t="s">
        <v>57</v>
      </c>
      <c r="B234" s="7" t="s">
        <v>157</v>
      </c>
      <c r="C234" s="7" t="s">
        <v>237</v>
      </c>
      <c r="D234" s="7" t="s">
        <v>58</v>
      </c>
      <c r="E234" s="12">
        <v>523218</v>
      </c>
      <c r="F234" s="12">
        <v>434654.77</v>
      </c>
      <c r="G234" s="16">
        <f t="shared" si="14"/>
        <v>-88563.229999999981</v>
      </c>
      <c r="H234" s="5"/>
    </row>
    <row r="235" spans="1:8" ht="28.5" customHeight="1" outlineLevel="4" x14ac:dyDescent="0.25">
      <c r="A235" s="8" t="s">
        <v>119</v>
      </c>
      <c r="B235" s="7" t="s">
        <v>157</v>
      </c>
      <c r="C235" s="7" t="s">
        <v>120</v>
      </c>
      <c r="D235" s="7"/>
      <c r="E235" s="12">
        <v>8050973</v>
      </c>
      <c r="F235" s="12">
        <v>8197190.1900000004</v>
      </c>
      <c r="G235" s="16">
        <f t="shared" si="14"/>
        <v>146217.19000000041</v>
      </c>
      <c r="H235" s="5"/>
    </row>
    <row r="236" spans="1:8" ht="42.75" customHeight="1" outlineLevel="5" x14ac:dyDescent="0.25">
      <c r="A236" s="8" t="s">
        <v>138</v>
      </c>
      <c r="B236" s="7" t="s">
        <v>157</v>
      </c>
      <c r="C236" s="7" t="s">
        <v>139</v>
      </c>
      <c r="D236" s="7"/>
      <c r="E236" s="12">
        <v>8050973</v>
      </c>
      <c r="F236" s="12">
        <v>8197190.1900000004</v>
      </c>
      <c r="G236" s="16">
        <f t="shared" si="14"/>
        <v>146217.19000000041</v>
      </c>
      <c r="H236" s="5"/>
    </row>
    <row r="237" spans="1:8" ht="42.75" customHeight="1" outlineLevel="6" x14ac:dyDescent="0.25">
      <c r="A237" s="8" t="s">
        <v>140</v>
      </c>
      <c r="B237" s="7" t="s">
        <v>157</v>
      </c>
      <c r="C237" s="7" t="s">
        <v>141</v>
      </c>
      <c r="D237" s="7"/>
      <c r="E237" s="12">
        <v>8050973</v>
      </c>
      <c r="F237" s="12">
        <v>8197190.1900000004</v>
      </c>
      <c r="G237" s="16">
        <f t="shared" si="14"/>
        <v>146217.19000000041</v>
      </c>
      <c r="H237" s="5"/>
    </row>
    <row r="238" spans="1:8" ht="28.5" customHeight="1" outlineLevel="7" x14ac:dyDescent="0.25">
      <c r="A238" s="8" t="s">
        <v>20</v>
      </c>
      <c r="B238" s="7" t="s">
        <v>157</v>
      </c>
      <c r="C238" s="7" t="s">
        <v>141</v>
      </c>
      <c r="D238" s="7" t="s">
        <v>21</v>
      </c>
      <c r="E238" s="12">
        <v>42064.959999999999</v>
      </c>
      <c r="F238" s="12">
        <v>9201.7800000000007</v>
      </c>
      <c r="G238" s="16">
        <f t="shared" si="14"/>
        <v>-32863.18</v>
      </c>
      <c r="H238" s="5"/>
    </row>
    <row r="239" spans="1:8" ht="28.5" customHeight="1" outlineLevel="7" x14ac:dyDescent="0.25">
      <c r="A239" s="8" t="s">
        <v>22</v>
      </c>
      <c r="B239" s="7" t="s">
        <v>157</v>
      </c>
      <c r="C239" s="7" t="s">
        <v>141</v>
      </c>
      <c r="D239" s="7" t="s">
        <v>23</v>
      </c>
      <c r="E239" s="12">
        <v>42064.959999999999</v>
      </c>
      <c r="F239" s="12">
        <v>9201.7800000000007</v>
      </c>
      <c r="G239" s="16">
        <f t="shared" si="14"/>
        <v>-32863.18</v>
      </c>
      <c r="H239" s="5"/>
    </row>
    <row r="240" spans="1:8" ht="15" customHeight="1" outlineLevel="7" x14ac:dyDescent="0.25">
      <c r="A240" s="8" t="s">
        <v>55</v>
      </c>
      <c r="B240" s="7" t="s">
        <v>157</v>
      </c>
      <c r="C240" s="7" t="s">
        <v>141</v>
      </c>
      <c r="D240" s="7" t="s">
        <v>56</v>
      </c>
      <c r="E240" s="12">
        <v>8008908.04</v>
      </c>
      <c r="F240" s="12">
        <v>8187988.4100000001</v>
      </c>
      <c r="G240" s="16">
        <f t="shared" si="14"/>
        <v>179080.37000000011</v>
      </c>
      <c r="H240" s="5"/>
    </row>
    <row r="241" spans="1:8" ht="28.5" customHeight="1" outlineLevel="7" x14ac:dyDescent="0.25">
      <c r="A241" s="8" t="s">
        <v>57</v>
      </c>
      <c r="B241" s="7" t="s">
        <v>157</v>
      </c>
      <c r="C241" s="7" t="s">
        <v>141</v>
      </c>
      <c r="D241" s="7" t="s">
        <v>58</v>
      </c>
      <c r="E241" s="12">
        <v>8008908.04</v>
      </c>
      <c r="F241" s="12">
        <v>8187988.4100000001</v>
      </c>
      <c r="G241" s="16">
        <f t="shared" si="14"/>
        <v>179080.37000000011</v>
      </c>
      <c r="H241" s="5"/>
    </row>
    <row r="242" spans="1:8" ht="28.5" customHeight="1" outlineLevel="4" x14ac:dyDescent="0.25">
      <c r="A242" s="8" t="s">
        <v>113</v>
      </c>
      <c r="B242" s="7" t="s">
        <v>157</v>
      </c>
      <c r="C242" s="7" t="s">
        <v>114</v>
      </c>
      <c r="D242" s="7"/>
      <c r="E242" s="12">
        <v>12904539</v>
      </c>
      <c r="F242" s="12">
        <v>11417203</v>
      </c>
      <c r="G242" s="16">
        <f t="shared" ref="G242:G252" si="15">F242-E242</f>
        <v>-1487336</v>
      </c>
      <c r="H242" s="5"/>
    </row>
    <row r="243" spans="1:8" ht="28.5" customHeight="1" outlineLevel="5" x14ac:dyDescent="0.25">
      <c r="A243" s="8" t="s">
        <v>115</v>
      </c>
      <c r="B243" s="7" t="s">
        <v>157</v>
      </c>
      <c r="C243" s="7" t="s">
        <v>116</v>
      </c>
      <c r="D243" s="7"/>
      <c r="E243" s="12">
        <v>12904539</v>
      </c>
      <c r="F243" s="12">
        <v>11417203</v>
      </c>
      <c r="G243" s="16">
        <f t="shared" si="15"/>
        <v>-1487336</v>
      </c>
      <c r="H243" s="5"/>
    </row>
    <row r="244" spans="1:8" ht="42.75" customHeight="1" outlineLevel="6" x14ac:dyDescent="0.25">
      <c r="A244" s="8" t="s">
        <v>158</v>
      </c>
      <c r="B244" s="7" t="s">
        <v>157</v>
      </c>
      <c r="C244" s="7" t="s">
        <v>159</v>
      </c>
      <c r="D244" s="7"/>
      <c r="E244" s="12">
        <v>5063597</v>
      </c>
      <c r="F244" s="12">
        <v>4563470</v>
      </c>
      <c r="G244" s="16">
        <f t="shared" si="15"/>
        <v>-500127</v>
      </c>
      <c r="H244" s="5"/>
    </row>
    <row r="245" spans="1:8" ht="15" customHeight="1" outlineLevel="7" x14ac:dyDescent="0.25">
      <c r="A245" s="8" t="s">
        <v>55</v>
      </c>
      <c r="B245" s="7" t="s">
        <v>157</v>
      </c>
      <c r="C245" s="7" t="s">
        <v>159</v>
      </c>
      <c r="D245" s="7" t="s">
        <v>56</v>
      </c>
      <c r="E245" s="12">
        <v>5063597</v>
      </c>
      <c r="F245" s="12">
        <v>4563470</v>
      </c>
      <c r="G245" s="16">
        <f t="shared" si="15"/>
        <v>-500127</v>
      </c>
      <c r="H245" s="5"/>
    </row>
    <row r="246" spans="1:8" ht="15" customHeight="1" outlineLevel="7" x14ac:dyDescent="0.25">
      <c r="A246" s="8" t="s">
        <v>142</v>
      </c>
      <c r="B246" s="7" t="s">
        <v>157</v>
      </c>
      <c r="C246" s="7" t="s">
        <v>159</v>
      </c>
      <c r="D246" s="7" t="s">
        <v>143</v>
      </c>
      <c r="E246" s="12">
        <v>5063597</v>
      </c>
      <c r="F246" s="12">
        <v>4563470</v>
      </c>
      <c r="G246" s="16">
        <f t="shared" si="15"/>
        <v>-500127</v>
      </c>
      <c r="H246" s="5"/>
    </row>
    <row r="247" spans="1:8" ht="85.5" customHeight="1" outlineLevel="6" x14ac:dyDescent="0.25">
      <c r="A247" s="8" t="s">
        <v>160</v>
      </c>
      <c r="B247" s="7" t="s">
        <v>157</v>
      </c>
      <c r="C247" s="7" t="s">
        <v>161</v>
      </c>
      <c r="D247" s="7"/>
      <c r="E247" s="12">
        <v>165684</v>
      </c>
      <c r="F247" s="12">
        <v>0</v>
      </c>
      <c r="G247" s="16">
        <f t="shared" si="15"/>
        <v>-165684</v>
      </c>
      <c r="H247" s="5"/>
    </row>
    <row r="248" spans="1:8" ht="15" customHeight="1" outlineLevel="7" x14ac:dyDescent="0.25">
      <c r="A248" s="8" t="s">
        <v>55</v>
      </c>
      <c r="B248" s="7" t="s">
        <v>157</v>
      </c>
      <c r="C248" s="7" t="s">
        <v>161</v>
      </c>
      <c r="D248" s="7" t="s">
        <v>56</v>
      </c>
      <c r="E248" s="12">
        <v>165684</v>
      </c>
      <c r="F248" s="12">
        <v>0</v>
      </c>
      <c r="G248" s="16">
        <f t="shared" si="15"/>
        <v>-165684</v>
      </c>
      <c r="H248" s="5"/>
    </row>
    <row r="249" spans="1:8" ht="15" customHeight="1" outlineLevel="7" x14ac:dyDescent="0.25">
      <c r="A249" s="8" t="s">
        <v>142</v>
      </c>
      <c r="B249" s="7" t="s">
        <v>157</v>
      </c>
      <c r="C249" s="7" t="s">
        <v>161</v>
      </c>
      <c r="D249" s="7" t="s">
        <v>143</v>
      </c>
      <c r="E249" s="12">
        <v>165684</v>
      </c>
      <c r="F249" s="12">
        <v>0</v>
      </c>
      <c r="G249" s="16">
        <f t="shared" si="15"/>
        <v>-165684</v>
      </c>
      <c r="H249" s="5"/>
    </row>
    <row r="250" spans="1:8" ht="85.5" customHeight="1" outlineLevel="6" x14ac:dyDescent="0.25">
      <c r="A250" s="8" t="s">
        <v>154</v>
      </c>
      <c r="B250" s="7" t="s">
        <v>157</v>
      </c>
      <c r="C250" s="7" t="s">
        <v>155</v>
      </c>
      <c r="D250" s="7"/>
      <c r="E250" s="12">
        <v>7675258</v>
      </c>
      <c r="F250" s="12">
        <v>6853733</v>
      </c>
      <c r="G250" s="16">
        <f t="shared" si="15"/>
        <v>-821525</v>
      </c>
      <c r="H250" s="5"/>
    </row>
    <row r="251" spans="1:8" ht="15" customHeight="1" outlineLevel="7" x14ac:dyDescent="0.25">
      <c r="A251" s="8" t="s">
        <v>55</v>
      </c>
      <c r="B251" s="7" t="s">
        <v>157</v>
      </c>
      <c r="C251" s="7" t="s">
        <v>155</v>
      </c>
      <c r="D251" s="7" t="s">
        <v>56</v>
      </c>
      <c r="E251" s="12">
        <v>7675258</v>
      </c>
      <c r="F251" s="12">
        <v>6853733</v>
      </c>
      <c r="G251" s="16">
        <f t="shared" si="15"/>
        <v>-821525</v>
      </c>
      <c r="H251" s="5"/>
    </row>
    <row r="252" spans="1:8" ht="15" customHeight="1" outlineLevel="7" x14ac:dyDescent="0.25">
      <c r="A252" s="8" t="s">
        <v>142</v>
      </c>
      <c r="B252" s="7" t="s">
        <v>157</v>
      </c>
      <c r="C252" s="7" t="s">
        <v>155</v>
      </c>
      <c r="D252" s="7" t="s">
        <v>143</v>
      </c>
      <c r="E252" s="12">
        <v>7675258</v>
      </c>
      <c r="F252" s="12">
        <v>6853733</v>
      </c>
      <c r="G252" s="16">
        <f t="shared" si="15"/>
        <v>-821525</v>
      </c>
      <c r="H252" s="5"/>
    </row>
    <row r="253" spans="1:8" s="24" customFormat="1" ht="42.75" customHeight="1" outlineLevel="2" x14ac:dyDescent="0.25">
      <c r="A253" s="20" t="s">
        <v>121</v>
      </c>
      <c r="B253" s="21" t="s">
        <v>122</v>
      </c>
      <c r="C253" s="21"/>
      <c r="D253" s="21"/>
      <c r="E253" s="22">
        <v>21522339</v>
      </c>
      <c r="F253" s="22">
        <v>19728811</v>
      </c>
      <c r="G253" s="17">
        <f t="shared" ref="G253:G259" si="16">F253-E253</f>
        <v>-1793528</v>
      </c>
      <c r="H253" s="23"/>
    </row>
    <row r="254" spans="1:8" ht="28.5" customHeight="1" outlineLevel="3" x14ac:dyDescent="0.25">
      <c r="A254" s="8" t="s">
        <v>123</v>
      </c>
      <c r="B254" s="7" t="s">
        <v>124</v>
      </c>
      <c r="C254" s="7"/>
      <c r="D254" s="7"/>
      <c r="E254" s="12">
        <v>21522339</v>
      </c>
      <c r="F254" s="12">
        <v>19728811</v>
      </c>
      <c r="G254" s="16">
        <f t="shared" si="16"/>
        <v>-1793528</v>
      </c>
      <c r="H254" s="5"/>
    </row>
    <row r="255" spans="1:8" ht="42.75" customHeight="1" outlineLevel="4" x14ac:dyDescent="0.25">
      <c r="A255" s="8" t="s">
        <v>24</v>
      </c>
      <c r="B255" s="7" t="s">
        <v>124</v>
      </c>
      <c r="C255" s="7" t="s">
        <v>25</v>
      </c>
      <c r="D255" s="7"/>
      <c r="E255" s="12">
        <v>21522339</v>
      </c>
      <c r="F255" s="12">
        <v>19728811</v>
      </c>
      <c r="G255" s="16">
        <f t="shared" si="16"/>
        <v>-1793528</v>
      </c>
      <c r="H255" s="5"/>
    </row>
    <row r="256" spans="1:8" ht="57" customHeight="1" outlineLevel="5" x14ac:dyDescent="0.25">
      <c r="A256" s="8" t="s">
        <v>125</v>
      </c>
      <c r="B256" s="7" t="s">
        <v>124</v>
      </c>
      <c r="C256" s="7" t="s">
        <v>126</v>
      </c>
      <c r="D256" s="7"/>
      <c r="E256" s="12">
        <v>21522339</v>
      </c>
      <c r="F256" s="12">
        <v>19728811</v>
      </c>
      <c r="G256" s="16">
        <f t="shared" si="16"/>
        <v>-1793528</v>
      </c>
      <c r="H256" s="5"/>
    </row>
    <row r="257" spans="1:8" ht="42.75" customHeight="1" outlineLevel="6" x14ac:dyDescent="0.25">
      <c r="A257" s="8" t="s">
        <v>127</v>
      </c>
      <c r="B257" s="7" t="s">
        <v>124</v>
      </c>
      <c r="C257" s="7" t="s">
        <v>128</v>
      </c>
      <c r="D257" s="7"/>
      <c r="E257" s="12">
        <v>21522339</v>
      </c>
      <c r="F257" s="12">
        <v>19728811</v>
      </c>
      <c r="G257" s="16">
        <f t="shared" si="16"/>
        <v>-1793528</v>
      </c>
      <c r="H257" s="5"/>
    </row>
    <row r="258" spans="1:8" ht="15" customHeight="1" outlineLevel="7" x14ac:dyDescent="0.25">
      <c r="A258" s="8" t="s">
        <v>43</v>
      </c>
      <c r="B258" s="7" t="s">
        <v>124</v>
      </c>
      <c r="C258" s="7" t="s">
        <v>128</v>
      </c>
      <c r="D258" s="7" t="s">
        <v>44</v>
      </c>
      <c r="E258" s="12">
        <v>21522339</v>
      </c>
      <c r="F258" s="12">
        <v>19728811</v>
      </c>
      <c r="G258" s="16">
        <f t="shared" si="16"/>
        <v>-1793528</v>
      </c>
      <c r="H258" s="5"/>
    </row>
    <row r="259" spans="1:8" ht="15" customHeight="1" outlineLevel="7" x14ac:dyDescent="0.25">
      <c r="A259" s="8" t="s">
        <v>129</v>
      </c>
      <c r="B259" s="7" t="s">
        <v>124</v>
      </c>
      <c r="C259" s="7" t="s">
        <v>128</v>
      </c>
      <c r="D259" s="7" t="s">
        <v>130</v>
      </c>
      <c r="E259" s="12">
        <v>21522339</v>
      </c>
      <c r="F259" s="12">
        <v>19728811</v>
      </c>
      <c r="G259" s="16">
        <f t="shared" si="16"/>
        <v>-1793528</v>
      </c>
      <c r="H259" s="5"/>
    </row>
    <row r="260" spans="1:8" ht="18" customHeight="1" x14ac:dyDescent="0.25">
      <c r="A260" s="19" t="s">
        <v>238</v>
      </c>
      <c r="B260" s="9"/>
      <c r="C260" s="9"/>
      <c r="D260" s="9"/>
      <c r="E260" s="13">
        <v>356073504.55000001</v>
      </c>
      <c r="F260" s="13">
        <v>356073504.55000001</v>
      </c>
      <c r="G260" s="18">
        <f>G10+G41+G48+G67+G85+G156+G192+G253</f>
        <v>-5847341</v>
      </c>
      <c r="H260" s="5"/>
    </row>
    <row r="261" spans="1:8" ht="12.75" customHeight="1" x14ac:dyDescent="0.25">
      <c r="A261" s="10"/>
      <c r="B261" s="10"/>
      <c r="C261" s="10"/>
      <c r="D261" s="10"/>
      <c r="E261" s="14"/>
      <c r="F261" s="14"/>
      <c r="G261" s="14"/>
      <c r="H261" s="2"/>
    </row>
    <row r="262" spans="1:8" ht="12.75" customHeight="1" x14ac:dyDescent="0.25">
      <c r="A262" s="27"/>
      <c r="B262" s="28"/>
      <c r="C262" s="28"/>
      <c r="D262" s="27"/>
      <c r="E262" s="28"/>
      <c r="F262" s="28"/>
      <c r="G262" s="28"/>
      <c r="H262" s="28"/>
    </row>
  </sheetData>
  <mergeCells count="15">
    <mergeCell ref="A2:G2"/>
    <mergeCell ref="A3:G3"/>
    <mergeCell ref="A4:G4"/>
    <mergeCell ref="A1:G1"/>
    <mergeCell ref="A5:G5"/>
    <mergeCell ref="A6:G6"/>
    <mergeCell ref="A7:A8"/>
    <mergeCell ref="B7:B8"/>
    <mergeCell ref="C7:C8"/>
    <mergeCell ref="D7:D8"/>
    <mergeCell ref="A262:C262"/>
    <mergeCell ref="D262:H262"/>
    <mergeCell ref="E7:E8"/>
    <mergeCell ref="F7:F8"/>
    <mergeCell ref="G7:G8"/>
  </mergeCells>
  <pageMargins left="0.39370078740157483" right="0.19685039370078741" top="0.39370078740157483" bottom="0.39370078740157483" header="0.39370078740157483" footer="0.39370078740157483"/>
  <pageSetup paperSize="9" scale="87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AD4A4878-6DE0-446D-AD8D-945AB4F8CF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Meschovsk16\User</dc:creator>
  <cp:lastModifiedBy>mAdm10</cp:lastModifiedBy>
  <cp:lastPrinted>2016-12-23T05:41:11Z</cp:lastPrinted>
  <dcterms:created xsi:type="dcterms:W3CDTF">2016-12-22T05:10:47Z</dcterms:created>
  <dcterms:modified xsi:type="dcterms:W3CDTF">2017-09-05T11:55:44Z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C:\Users\User\AppData\Local\Кейсистемс\Бюджет-КС\ReportManager\ispolnpril6_2016.xls</vt:lpwstr>
  </property>
</Properties>
</file>