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Документ!$8:$10</definedName>
  </definedNames>
  <calcPr calcId="145621" fullCalcOnLoad="1"/>
</workbook>
</file>

<file path=xl/calcChain.xml><?xml version="1.0" encoding="utf-8"?>
<calcChain xmlns="http://schemas.openxmlformats.org/spreadsheetml/2006/main">
  <c r="H61" i="1" l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3" i="1"/>
  <c r="H22" i="1"/>
  <c r="H21" i="1"/>
  <c r="H20" i="1"/>
  <c r="H19" i="1"/>
  <c r="H18" i="1"/>
  <c r="H17" i="1"/>
  <c r="H16" i="1"/>
  <c r="H15" i="1"/>
  <c r="H14" i="1"/>
  <c r="H13" i="1"/>
  <c r="H12" i="1" s="1"/>
  <c r="H11" i="1" s="1"/>
  <c r="H99" i="1" s="1"/>
</calcChain>
</file>

<file path=xl/sharedStrings.xml><?xml version="1.0" encoding="utf-8"?>
<sst xmlns="http://schemas.openxmlformats.org/spreadsheetml/2006/main" count="380" uniqueCount="136">
  <si>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</si>
  <si>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</si>
  <si>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</si>
  <si>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</si>
  <si>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</si>
  <si>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</si>
  <si>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</si>
  <si>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</si>
  <si>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</si>
  <si>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</si>
  <si>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</si>
  <si>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</si>
  <si>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</si>
  <si>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</si>
  <si>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</si>
  <si>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</si>
  <si>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</si>
  <si>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</si>
  <si>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</si>
  <si>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</si>
  <si>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</si>
  <si>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</si>
  <si>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</si>
  <si>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</si>
  <si>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</si>
  <si>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</si>
  <si>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</si>
  <si>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</si>
  <si>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</si>
  <si>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</si>
  <si>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</si>
  <si>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</si>
  <si>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</si>
  <si>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</si>
  <si>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</si>
  <si>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</si>
  <si>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НАЦИОНАЛЬНАЯ БЕЗОПАСНОСТЬ И ПРАВООХРАНИТЕЛЬНАЯ ДЕЯТЕЛЬНОСТЬ</t>
  </si>
  <si>
    <t>0300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</si>
  <si>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</si>
  <si>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</si>
  <si>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    Социальное обеспечение и иные выплаты населению</t>
  </si>
  <si>
    <t>300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</si>
  <si>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</si>
  <si>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</si>
  <si>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</si>
  <si>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</si>
  <si>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</si>
  <si>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</si>
  <si>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</si>
  <si>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</si>
  <si>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</si>
  <si>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</si>
  <si>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</si>
  <si>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</si>
  <si>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</si>
  <si>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</si>
  <si>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</si>
  <si>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</si>
  <si>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</si>
  <si>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</si>
  <si>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</si>
  <si>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</si>
  <si>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</si>
  <si>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</si>
  <si>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</si>
  <si>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</si>
  <si>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Коммунальное хозяйство</t>
  </si>
  <si>
    <t>0502</t>
  </si>
  <si>
    <t xml:space="preserve">            Чистая вода в МР "Мещовский район"</t>
  </si>
  <si>
    <t>05 0 00 05050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</si>
  <si>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</si>
  <si>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</si>
  <si>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</si>
  <si>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</si>
  <si>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</si>
  <si>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</si>
  <si>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</si>
  <si>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</si>
  <si>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</si>
  <si>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</si>
  <si>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</si>
  <si>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</si>
  <si>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</si>
  <si>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</si>
  <si>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</si>
  <si>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</si>
  <si>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</si>
  <si>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</si>
  <si>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</si>
  <si>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</si>
  <si>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</si>
  <si>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</si>
  <si>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</si>
  <si>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</si>
  <si>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</si>
  <si>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</si>
  <si>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</si>
  <si>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</si>
  <si>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</si>
  <si>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</si>
  <si>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</si>
  <si>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</si>
  <si>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</si>
  <si>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</si>
  <si>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</si>
  <si>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</si>
  <si>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</si>
  <si>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</si>
  <si>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</si>
  <si>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</si>
  <si>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</si>
  <si>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</si>
  <si>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</si>
  <si>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</si>
  <si>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</si>
  <si>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</si>
  <si>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>Итого</t>
  </si>
  <si>
    <t>к Решению Районного Собрания МР "Мещовский район"</t>
  </si>
  <si>
    <t>на 2018 год и на плановый перид 2019 и 2020 годов"</t>
  </si>
  <si>
    <t>Приложение № 2</t>
  </si>
  <si>
    <t>ИЗМЕНЕНИЯ ВЕДОМСТВЕННОЙ СТРУКТУРЫ РАСХОДОВ БЮДЖЕТА МУНИЦИПАЛЬНОГО РАЙОНА "МЕЩОВСКИЙ РАЙОН" НА 2018 ГОД</t>
  </si>
  <si>
    <t>Поправки (+,-)</t>
  </si>
  <si>
    <t>"О внесении изменений в Решение "О бюджете МР</t>
  </si>
  <si>
    <t>1100</t>
  </si>
  <si>
    <t xml:space="preserve">    ФИЗИЧЕСКАЯ КУЛЬТУРА И СПОРТ</t>
  </si>
  <si>
    <t>Основное мероприятие "Обеспечение сбалансированности бюджета в ходе его исполнения"</t>
  </si>
  <si>
    <t>Резервные средства на обеспечение сбалансированности бюджета в ходе его исполнения</t>
  </si>
  <si>
    <t>Иные бюджетные ассигнования</t>
  </si>
  <si>
    <t>Резервные средства</t>
  </si>
  <si>
    <t>Непрограммные расходы органов местного самоуправления</t>
  </si>
  <si>
    <t xml:space="preserve">    Другие общегосударственные вопросы</t>
  </si>
  <si>
    <t>0113</t>
  </si>
  <si>
    <t>68 0 00 00000</t>
  </si>
  <si>
    <t>68 0 01 00000</t>
  </si>
  <si>
    <t>68 0 01 68010</t>
  </si>
  <si>
    <t>22 февраля 2018 года  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</si>
</sst>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2" borderId="0">
      <alignment horizontal="left"/>
      <protection locked="0"/>
    </xf>
    <xf numFmtId="0" fontId="6" fillId="0" borderId="0">
      <alignment horizontal="left"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5" fillId="2" borderId="1">
      <alignment horizontal="left"/>
      <protection locked="0"/>
    </xf>
    <xf numFmtId="0" fontId="8" fillId="0" borderId="2">
      <alignment horizontal="center" vertical="center" wrapText="1"/>
    </xf>
    <xf numFmtId="0" fontId="6" fillId="0" borderId="2">
      <alignment horizontal="center" vertical="center" shrinkToFit="1"/>
    </xf>
    <xf numFmtId="0" fontId="5" fillId="2" borderId="3">
      <alignment horizontal="left"/>
      <protection locked="0"/>
    </xf>
    <xf numFmtId="49" fontId="8" fillId="0" borderId="2">
      <alignment horizontal="left" vertical="top" wrapText="1"/>
    </xf>
    <xf numFmtId="49" fontId="6" fillId="0" borderId="2">
      <alignment horizontal="left" vertical="top" wrapText="1"/>
    </xf>
    <xf numFmtId="0" fontId="5" fillId="2" borderId="4">
      <alignment horizontal="left"/>
      <protection locked="0"/>
    </xf>
    <xf numFmtId="0" fontId="8" fillId="0" borderId="2">
      <alignment horizontal="left"/>
    </xf>
    <xf numFmtId="0" fontId="6" fillId="0" borderId="4"/>
    <xf numFmtId="0" fontId="6" fillId="0" borderId="0">
      <alignment horizontal="left" wrapText="1"/>
    </xf>
    <xf numFmtId="49" fontId="8" fillId="0" borderId="2">
      <alignment horizontal="center" vertical="top" wrapText="1"/>
    </xf>
    <xf numFmtId="49" fontId="6" fillId="0" borderId="2">
      <alignment horizontal="center" vertical="top" wrapText="1"/>
    </xf>
    <xf numFmtId="4" fontId="8" fillId="3" borderId="2">
      <alignment horizontal="right" vertical="top" shrinkToFit="1"/>
    </xf>
    <xf numFmtId="4" fontId="6" fillId="3" borderId="2">
      <alignment horizontal="right" vertical="top" shrinkToFit="1"/>
    </xf>
    <xf numFmtId="4" fontId="8" fillId="4" borderId="2">
      <alignment horizontal="right" vertical="top" shrinkToFit="1"/>
    </xf>
    <xf numFmtId="0" fontId="6" fillId="0" borderId="0"/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0" borderId="5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2" xfId="14" applyNumberFormat="1" applyProtection="1">
      <alignment horizontal="center" vertical="center" shrinkToFit="1"/>
    </xf>
    <xf numFmtId="49" fontId="8" fillId="0" borderId="2" xfId="16" applyProtection="1">
      <alignment horizontal="left" vertical="top" wrapText="1"/>
    </xf>
    <xf numFmtId="49" fontId="8" fillId="0" borderId="2" xfId="22" applyProtection="1">
      <alignment horizontal="center" vertical="top" wrapText="1"/>
    </xf>
    <xf numFmtId="49" fontId="6" fillId="0" borderId="2" xfId="23" applyProtection="1">
      <alignment horizontal="center" vertical="top" wrapText="1"/>
    </xf>
    <xf numFmtId="49" fontId="6" fillId="0" borderId="2" xfId="17" applyProtection="1">
      <alignment horizontal="left" vertical="top" wrapText="1"/>
    </xf>
    <xf numFmtId="0" fontId="8" fillId="0" borderId="2" xfId="19" applyNumberFormat="1" applyProtection="1">
      <alignment horizontal="left"/>
    </xf>
    <xf numFmtId="0" fontId="6" fillId="0" borderId="4" xfId="20" applyNumberFormat="1" applyProtection="1"/>
    <xf numFmtId="4" fontId="8" fillId="0" borderId="2" xfId="24" applyFill="1" applyProtection="1">
      <alignment horizontal="right" vertical="top" shrinkToFit="1"/>
    </xf>
    <xf numFmtId="4" fontId="6" fillId="0" borderId="2" xfId="25" applyFill="1" applyProtection="1">
      <alignment horizontal="right" vertical="top" shrinkToFit="1"/>
    </xf>
    <xf numFmtId="4" fontId="8" fillId="0" borderId="2" xfId="26" applyFill="1" applyProtection="1">
      <alignment horizontal="right" vertical="top" shrinkToFit="1"/>
    </xf>
    <xf numFmtId="4" fontId="9" fillId="0" borderId="2" xfId="24" applyFont="1" applyFill="1" applyProtection="1">
      <alignment horizontal="right" vertical="top" shrinkToFit="1"/>
    </xf>
    <xf numFmtId="4" fontId="10" fillId="0" borderId="2" xfId="24" applyFont="1" applyFill="1" applyAlignment="1" applyProtection="1">
      <alignment shrinkToFit="1"/>
    </xf>
    <xf numFmtId="0" fontId="2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6" fillId="0" borderId="0" xfId="21" applyNumberFormat="1" applyProtection="1">
      <alignment horizontal="left" wrapText="1"/>
    </xf>
    <xf numFmtId="0" fontId="6" fillId="0" borderId="0" xfId="21">
      <alignment horizontal="left" wrapText="1"/>
    </xf>
    <xf numFmtId="0" fontId="5" fillId="0" borderId="0" xfId="7" applyNumberFormat="1" applyFont="1" applyAlignment="1" applyProtection="1">
      <alignment horizontal="right" vertical="top" wrapText="1"/>
    </xf>
    <xf numFmtId="0" fontId="11" fillId="0" borderId="0" xfId="8" applyNumberFormat="1" applyFont="1" applyProtection="1">
      <alignment horizontal="center" wrapText="1"/>
    </xf>
    <xf numFmtId="0" fontId="11" fillId="0" borderId="0" xfId="8" applyFont="1">
      <alignment horizontal="center" wrapText="1"/>
    </xf>
    <xf numFmtId="0" fontId="6" fillId="0" borderId="0" xfId="11" applyNumberFormat="1" applyProtection="1">
      <alignment horizontal="right"/>
    </xf>
    <xf numFmtId="0" fontId="6" fillId="0" borderId="0" xfId="11">
      <alignment horizontal="right"/>
    </xf>
    <xf numFmtId="0" fontId="8" fillId="0" borderId="2" xfId="13" applyNumberFormat="1" applyProtection="1">
      <alignment horizontal="center" vertical="center" wrapText="1"/>
    </xf>
    <xf numFmtId="0" fontId="8" fillId="0" borderId="2" xfId="13">
      <alignment horizontal="center" vertical="center" wrapText="1"/>
    </xf>
    <xf numFmtId="0" fontId="8" fillId="0" borderId="6" xfId="13" applyNumberFormat="1" applyBorder="1" applyAlignment="1" applyProtection="1">
      <alignment horizontal="center" vertical="center" wrapText="1"/>
    </xf>
    <xf numFmtId="0" fontId="8" fillId="0" borderId="7" xfId="13" applyNumberFormat="1" applyBorder="1" applyAlignment="1" applyProtection="1">
      <alignment horizontal="center" vertic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01"/>
  <sheetViews>
    <sheetView tabSelected="1" zoomScaleNormal="100" workbookViewId="0">
      <pane ySplit="10" topLeftCell="A11" activePane="bottomLeft" state="frozen"/>
      <selection pane="bottomLeft" activeCell="A5" sqref="A5:H5"/>
    </sheetView>
  </sheetViews>
  <sheetFormatPr defaultRowHeight="15" outlineLevelRow="7" x14ac:dyDescent="0.25"/>
  <cols>
    <col min="1" max="1" width="61.42578125" style="1" customWidth="1"/>
    <col min="2" max="2" width="7.85546875" style="1" customWidth="1"/>
    <col min="3" max="3" width="9.28515625" style="1" customWidth="1"/>
    <col min="4" max="4" width="11.5703125" style="1" customWidth="1"/>
    <col min="5" max="5" width="9.85546875" style="1" customWidth="1"/>
    <col min="6" max="6" width="14.85546875" style="1" hidden="1" customWidth="1"/>
    <col min="7" max="7" width="14.7109375" style="1" hidden="1" customWidth="1"/>
    <col min="8" max="8" width="14.7109375" style="1" customWidth="1"/>
    <col min="9" max="16384" width="9.140625" style="1"/>
  </cols>
  <sheetData>
    <row r="1" spans="1:8" x14ac:dyDescent="0.25">
      <c r="B1" s="15" t="s">
        <v>119</v>
      </c>
      <c r="C1" s="16"/>
      <c r="D1" s="16"/>
      <c r="E1" s="16"/>
      <c r="F1" s="16"/>
      <c r="G1" s="16"/>
      <c r="H1" s="16"/>
    </row>
    <row r="2" spans="1:8" x14ac:dyDescent="0.25">
      <c r="B2" s="15" t="s">
        <v>117</v>
      </c>
      <c r="C2" s="15"/>
      <c r="D2" s="15"/>
      <c r="E2" s="15"/>
      <c r="F2" s="15"/>
      <c r="G2" s="15"/>
      <c r="H2" s="15"/>
    </row>
    <row r="3" spans="1:8" x14ac:dyDescent="0.25">
      <c r="B3" s="15" t="s">
        <v>122</v>
      </c>
      <c r="C3" s="15"/>
      <c r="D3" s="15"/>
      <c r="E3" s="15"/>
      <c r="F3" s="15"/>
      <c r="G3" s="15"/>
      <c r="H3" s="15"/>
    </row>
    <row r="4" spans="1:8" x14ac:dyDescent="0.25">
      <c r="B4" s="15" t="s">
        <v>118</v>
      </c>
      <c r="C4" s="15"/>
      <c r="D4" s="15"/>
      <c r="E4" s="15"/>
      <c r="F4" s="15"/>
      <c r="G4" s="15"/>
      <c r="H4" s="15"/>
    </row>
    <row r="5" spans="1:8" ht="14.25" customHeight="1" x14ac:dyDescent="0.25">
      <c r="A5" s="19" t="s">
        <v>135</v>
      </c>
      <c r="B5" s="19"/>
      <c r="C5" s="19"/>
      <c r="D5" s="19"/>
      <c r="E5" s="19"/>
      <c r="F5" s="19"/>
      <c r="G5" s="19"/>
      <c r="H5" s="19"/>
    </row>
    <row r="6" spans="1:8" ht="42.75" customHeight="1" x14ac:dyDescent="0.25">
      <c r="A6" s="20" t="s">
        <v>120</v>
      </c>
      <c r="B6" s="21"/>
      <c r="C6" s="21"/>
      <c r="D6" s="21"/>
      <c r="E6" s="21"/>
      <c r="F6" s="21"/>
      <c r="G6" s="21"/>
      <c r="H6" s="21"/>
    </row>
    <row r="7" spans="1:8" ht="12.75" customHeight="1" x14ac:dyDescent="0.25">
      <c r="A7" s="22" t="s">
        <v>0</v>
      </c>
      <c r="B7" s="23"/>
      <c r="C7" s="23"/>
      <c r="D7" s="23"/>
      <c r="E7" s="23"/>
      <c r="F7" s="23"/>
      <c r="G7" s="23"/>
      <c r="H7" s="23"/>
    </row>
    <row r="8" spans="1:8" ht="15.75" customHeight="1" x14ac:dyDescent="0.25">
      <c r="A8" s="24" t="s">
        <v>1</v>
      </c>
      <c r="B8" s="24" t="s">
        <v>2</v>
      </c>
      <c r="C8" s="24" t="s">
        <v>3</v>
      </c>
      <c r="D8" s="24" t="s">
        <v>4</v>
      </c>
      <c r="E8" s="24" t="s">
        <v>5</v>
      </c>
      <c r="F8" s="24" t="s">
        <v>6</v>
      </c>
      <c r="G8" s="24" t="s">
        <v>7</v>
      </c>
      <c r="H8" s="26" t="s">
        <v>121</v>
      </c>
    </row>
    <row r="9" spans="1:8" ht="36.75" customHeight="1" x14ac:dyDescent="0.25">
      <c r="A9" s="25"/>
      <c r="B9" s="25"/>
      <c r="C9" s="25"/>
      <c r="D9" s="25"/>
      <c r="E9" s="25"/>
      <c r="F9" s="25"/>
      <c r="G9" s="25"/>
      <c r="H9" s="27"/>
    </row>
    <row r="10" spans="1:8" ht="12.75" customHeight="1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6</v>
      </c>
    </row>
    <row r="11" spans="1:8" ht="25.5" x14ac:dyDescent="0.25">
      <c r="A11" s="3" t="s">
        <v>8</v>
      </c>
      <c r="B11" s="4" t="s">
        <v>9</v>
      </c>
      <c r="C11" s="5"/>
      <c r="D11" s="5"/>
      <c r="E11" s="5"/>
      <c r="F11" s="9">
        <v>117827202</v>
      </c>
      <c r="G11" s="9">
        <v>130800912</v>
      </c>
      <c r="H11" s="9">
        <f>H12+H30+H37+H45+H61</f>
        <v>30331633</v>
      </c>
    </row>
    <row r="12" spans="1:8" outlineLevel="1" x14ac:dyDescent="0.25">
      <c r="A12" s="6" t="s">
        <v>10</v>
      </c>
      <c r="B12" s="5" t="s">
        <v>9</v>
      </c>
      <c r="C12" s="5" t="s">
        <v>11</v>
      </c>
      <c r="D12" s="5"/>
      <c r="E12" s="5"/>
      <c r="F12" s="10">
        <v>37063311</v>
      </c>
      <c r="G12" s="10">
        <v>37600021</v>
      </c>
      <c r="H12" s="12">
        <f>H13+H18+H24</f>
        <v>17894633</v>
      </c>
    </row>
    <row r="13" spans="1:8" ht="38.25" outlineLevel="2" x14ac:dyDescent="0.25">
      <c r="A13" s="6" t="s">
        <v>16</v>
      </c>
      <c r="B13" s="5" t="s">
        <v>9</v>
      </c>
      <c r="C13" s="5" t="s">
        <v>17</v>
      </c>
      <c r="D13" s="5"/>
      <c r="E13" s="5"/>
      <c r="F13" s="10">
        <v>33421469</v>
      </c>
      <c r="G13" s="10">
        <v>34015179</v>
      </c>
      <c r="H13" s="12">
        <f t="shared" ref="H13:H30" si="0">G13-F13</f>
        <v>593710</v>
      </c>
    </row>
    <row r="14" spans="1:8" ht="38.25" outlineLevel="3" x14ac:dyDescent="0.25">
      <c r="A14" s="6" t="s">
        <v>18</v>
      </c>
      <c r="B14" s="5" t="s">
        <v>9</v>
      </c>
      <c r="C14" s="5" t="s">
        <v>17</v>
      </c>
      <c r="D14" s="5" t="s">
        <v>19</v>
      </c>
      <c r="E14" s="5"/>
      <c r="F14" s="10">
        <v>33421469</v>
      </c>
      <c r="G14" s="10">
        <v>34015179</v>
      </c>
      <c r="H14" s="12">
        <f t="shared" si="0"/>
        <v>593710</v>
      </c>
    </row>
    <row r="15" spans="1:8" ht="25.5" outlineLevel="6" x14ac:dyDescent="0.25">
      <c r="A15" s="6" t="s">
        <v>26</v>
      </c>
      <c r="B15" s="5" t="s">
        <v>9</v>
      </c>
      <c r="C15" s="5" t="s">
        <v>17</v>
      </c>
      <c r="D15" s="5" t="s">
        <v>27</v>
      </c>
      <c r="E15" s="5"/>
      <c r="F15" s="10">
        <v>0</v>
      </c>
      <c r="G15" s="10">
        <v>593710</v>
      </c>
      <c r="H15" s="12">
        <f t="shared" si="0"/>
        <v>593710</v>
      </c>
    </row>
    <row r="16" spans="1:8" ht="51" outlineLevel="7" x14ac:dyDescent="0.25">
      <c r="A16" s="6" t="s">
        <v>12</v>
      </c>
      <c r="B16" s="5" t="s">
        <v>9</v>
      </c>
      <c r="C16" s="5" t="s">
        <v>17</v>
      </c>
      <c r="D16" s="5" t="s">
        <v>27</v>
      </c>
      <c r="E16" s="5" t="s">
        <v>13</v>
      </c>
      <c r="F16" s="10">
        <v>0</v>
      </c>
      <c r="G16" s="10">
        <v>593710</v>
      </c>
      <c r="H16" s="12">
        <f t="shared" si="0"/>
        <v>593710</v>
      </c>
    </row>
    <row r="17" spans="1:8" ht="25.5" outlineLevel="7" x14ac:dyDescent="0.25">
      <c r="A17" s="6" t="s">
        <v>14</v>
      </c>
      <c r="B17" s="5" t="s">
        <v>9</v>
      </c>
      <c r="C17" s="5" t="s">
        <v>17</v>
      </c>
      <c r="D17" s="5" t="s">
        <v>27</v>
      </c>
      <c r="E17" s="5" t="s">
        <v>15</v>
      </c>
      <c r="F17" s="10">
        <v>0</v>
      </c>
      <c r="G17" s="10">
        <v>593710</v>
      </c>
      <c r="H17" s="12">
        <f t="shared" si="0"/>
        <v>593710</v>
      </c>
    </row>
    <row r="18" spans="1:8" outlineLevel="2" x14ac:dyDescent="0.25">
      <c r="A18" s="6" t="s">
        <v>28</v>
      </c>
      <c r="B18" s="5" t="s">
        <v>9</v>
      </c>
      <c r="C18" s="5" t="s">
        <v>29</v>
      </c>
      <c r="D18" s="5"/>
      <c r="E18" s="5"/>
      <c r="F18" s="10">
        <v>2000000</v>
      </c>
      <c r="G18" s="10">
        <v>1943000</v>
      </c>
      <c r="H18" s="12">
        <f t="shared" si="0"/>
        <v>-57000</v>
      </c>
    </row>
    <row r="19" spans="1:8" ht="38.25" outlineLevel="3" x14ac:dyDescent="0.25">
      <c r="A19" s="6" t="s">
        <v>18</v>
      </c>
      <c r="B19" s="5" t="s">
        <v>9</v>
      </c>
      <c r="C19" s="5" t="s">
        <v>29</v>
      </c>
      <c r="D19" s="5" t="s">
        <v>19</v>
      </c>
      <c r="E19" s="5"/>
      <c r="F19" s="10">
        <v>2000000</v>
      </c>
      <c r="G19" s="10">
        <v>1943000</v>
      </c>
      <c r="H19" s="12">
        <f t="shared" si="0"/>
        <v>-57000</v>
      </c>
    </row>
    <row r="20" spans="1:8" outlineLevel="5" x14ac:dyDescent="0.25">
      <c r="A20" s="6" t="s">
        <v>30</v>
      </c>
      <c r="B20" s="5" t="s">
        <v>9</v>
      </c>
      <c r="C20" s="5" t="s">
        <v>29</v>
      </c>
      <c r="D20" s="5" t="s">
        <v>31</v>
      </c>
      <c r="E20" s="5"/>
      <c r="F20" s="10">
        <v>2000000</v>
      </c>
      <c r="G20" s="10">
        <v>1943000</v>
      </c>
      <c r="H20" s="12">
        <f t="shared" si="0"/>
        <v>-57000</v>
      </c>
    </row>
    <row r="21" spans="1:8" outlineLevel="6" x14ac:dyDescent="0.25">
      <c r="A21" s="6" t="s">
        <v>32</v>
      </c>
      <c r="B21" s="5" t="s">
        <v>9</v>
      </c>
      <c r="C21" s="5" t="s">
        <v>29</v>
      </c>
      <c r="D21" s="5" t="s">
        <v>33</v>
      </c>
      <c r="E21" s="5"/>
      <c r="F21" s="10">
        <v>2000000</v>
      </c>
      <c r="G21" s="10">
        <v>1943000</v>
      </c>
      <c r="H21" s="12">
        <f t="shared" si="0"/>
        <v>-57000</v>
      </c>
    </row>
    <row r="22" spans="1:8" outlineLevel="7" x14ac:dyDescent="0.25">
      <c r="A22" s="6" t="s">
        <v>24</v>
      </c>
      <c r="B22" s="5" t="s">
        <v>9</v>
      </c>
      <c r="C22" s="5" t="s">
        <v>29</v>
      </c>
      <c r="D22" s="5" t="s">
        <v>33</v>
      </c>
      <c r="E22" s="5" t="s">
        <v>25</v>
      </c>
      <c r="F22" s="10">
        <v>2000000</v>
      </c>
      <c r="G22" s="10">
        <v>1943000</v>
      </c>
      <c r="H22" s="12">
        <f t="shared" si="0"/>
        <v>-57000</v>
      </c>
    </row>
    <row r="23" spans="1:8" outlineLevel="7" x14ac:dyDescent="0.25">
      <c r="A23" s="6" t="s">
        <v>34</v>
      </c>
      <c r="B23" s="5" t="s">
        <v>9</v>
      </c>
      <c r="C23" s="5" t="s">
        <v>29</v>
      </c>
      <c r="D23" s="5" t="s">
        <v>33</v>
      </c>
      <c r="E23" s="5" t="s">
        <v>35</v>
      </c>
      <c r="F23" s="10">
        <v>2000000</v>
      </c>
      <c r="G23" s="10">
        <v>1943000</v>
      </c>
      <c r="H23" s="12">
        <f t="shared" si="0"/>
        <v>-57000</v>
      </c>
    </row>
    <row r="24" spans="1:8" outlineLevel="7" x14ac:dyDescent="0.25">
      <c r="A24" s="6" t="s">
        <v>130</v>
      </c>
      <c r="B24" s="5" t="s">
        <v>9</v>
      </c>
      <c r="C24" s="5" t="s">
        <v>131</v>
      </c>
      <c r="D24" s="5"/>
      <c r="E24" s="5"/>
      <c r="F24" s="10"/>
      <c r="G24" s="10"/>
      <c r="H24" s="12">
        <v>17357923</v>
      </c>
    </row>
    <row r="25" spans="1:8" outlineLevel="7" x14ac:dyDescent="0.25">
      <c r="A25" s="14" t="s">
        <v>129</v>
      </c>
      <c r="B25" s="5" t="s">
        <v>9</v>
      </c>
      <c r="C25" s="5" t="s">
        <v>131</v>
      </c>
      <c r="D25" s="5" t="s">
        <v>132</v>
      </c>
      <c r="E25" s="5"/>
      <c r="F25" s="10"/>
      <c r="G25" s="10"/>
      <c r="H25" s="12">
        <v>17357923</v>
      </c>
    </row>
    <row r="26" spans="1:8" ht="26.25" outlineLevel="7" x14ac:dyDescent="0.25">
      <c r="A26" s="14" t="s">
        <v>125</v>
      </c>
      <c r="B26" s="5" t="s">
        <v>9</v>
      </c>
      <c r="C26" s="5" t="s">
        <v>131</v>
      </c>
      <c r="D26" s="5" t="s">
        <v>133</v>
      </c>
      <c r="E26" s="5"/>
      <c r="F26" s="10"/>
      <c r="G26" s="10"/>
      <c r="H26" s="12">
        <v>17357923</v>
      </c>
    </row>
    <row r="27" spans="1:8" ht="26.25" outlineLevel="7" x14ac:dyDescent="0.25">
      <c r="A27" s="14" t="s">
        <v>126</v>
      </c>
      <c r="B27" s="5" t="s">
        <v>9</v>
      </c>
      <c r="C27" s="5" t="s">
        <v>131</v>
      </c>
      <c r="D27" s="5" t="s">
        <v>134</v>
      </c>
      <c r="E27" s="5"/>
      <c r="F27" s="10"/>
      <c r="G27" s="10"/>
      <c r="H27" s="12">
        <v>17357923</v>
      </c>
    </row>
    <row r="28" spans="1:8" outlineLevel="7" x14ac:dyDescent="0.25">
      <c r="A28" s="14" t="s">
        <v>127</v>
      </c>
      <c r="B28" s="5" t="s">
        <v>9</v>
      </c>
      <c r="C28" s="5" t="s">
        <v>131</v>
      </c>
      <c r="D28" s="5" t="s">
        <v>134</v>
      </c>
      <c r="E28" s="5" t="s">
        <v>25</v>
      </c>
      <c r="F28" s="10"/>
      <c r="G28" s="10"/>
      <c r="H28" s="12">
        <v>17357923</v>
      </c>
    </row>
    <row r="29" spans="1:8" outlineLevel="7" x14ac:dyDescent="0.25">
      <c r="A29" s="14" t="s">
        <v>128</v>
      </c>
      <c r="B29" s="5" t="s">
        <v>9</v>
      </c>
      <c r="C29" s="5" t="s">
        <v>131</v>
      </c>
      <c r="D29" s="5" t="s">
        <v>134</v>
      </c>
      <c r="E29" s="5" t="s">
        <v>35</v>
      </c>
      <c r="F29" s="10"/>
      <c r="G29" s="10"/>
      <c r="H29" s="12">
        <v>17357923</v>
      </c>
    </row>
    <row r="30" spans="1:8" ht="25.5" outlineLevel="1" x14ac:dyDescent="0.25">
      <c r="A30" s="6" t="s">
        <v>36</v>
      </c>
      <c r="B30" s="5" t="s">
        <v>9</v>
      </c>
      <c r="C30" s="5" t="s">
        <v>37</v>
      </c>
      <c r="D30" s="5"/>
      <c r="E30" s="5"/>
      <c r="F30" s="10">
        <v>4463972</v>
      </c>
      <c r="G30" s="10">
        <v>4520972</v>
      </c>
      <c r="H30" s="12">
        <f t="shared" si="0"/>
        <v>57000</v>
      </c>
    </row>
    <row r="31" spans="1:8" ht="25.5" outlineLevel="2" x14ac:dyDescent="0.25">
      <c r="A31" s="6" t="s">
        <v>38</v>
      </c>
      <c r="B31" s="5" t="s">
        <v>9</v>
      </c>
      <c r="C31" s="5" t="s">
        <v>39</v>
      </c>
      <c r="D31" s="5"/>
      <c r="E31" s="5"/>
      <c r="F31" s="10">
        <v>325000</v>
      </c>
      <c r="G31" s="10">
        <v>382000</v>
      </c>
      <c r="H31" s="12">
        <f t="shared" ref="H31:H37" si="1">G31-F31</f>
        <v>57000</v>
      </c>
    </row>
    <row r="32" spans="1:8" ht="38.25" outlineLevel="3" x14ac:dyDescent="0.25">
      <c r="A32" s="6" t="s">
        <v>18</v>
      </c>
      <c r="B32" s="5" t="s">
        <v>9</v>
      </c>
      <c r="C32" s="5" t="s">
        <v>39</v>
      </c>
      <c r="D32" s="5" t="s">
        <v>19</v>
      </c>
      <c r="E32" s="5"/>
      <c r="F32" s="10">
        <v>0</v>
      </c>
      <c r="G32" s="10">
        <v>57000</v>
      </c>
      <c r="H32" s="12">
        <f t="shared" si="1"/>
        <v>57000</v>
      </c>
    </row>
    <row r="33" spans="1:8" outlineLevel="5" x14ac:dyDescent="0.25">
      <c r="A33" s="6" t="s">
        <v>30</v>
      </c>
      <c r="B33" s="5" t="s">
        <v>9</v>
      </c>
      <c r="C33" s="5" t="s">
        <v>39</v>
      </c>
      <c r="D33" s="5" t="s">
        <v>31</v>
      </c>
      <c r="E33" s="5"/>
      <c r="F33" s="10">
        <v>0</v>
      </c>
      <c r="G33" s="10">
        <v>57000</v>
      </c>
      <c r="H33" s="12">
        <f t="shared" si="1"/>
        <v>57000</v>
      </c>
    </row>
    <row r="34" spans="1:8" outlineLevel="6" x14ac:dyDescent="0.25">
      <c r="A34" s="6" t="s">
        <v>32</v>
      </c>
      <c r="B34" s="5" t="s">
        <v>9</v>
      </c>
      <c r="C34" s="5" t="s">
        <v>39</v>
      </c>
      <c r="D34" s="5" t="s">
        <v>33</v>
      </c>
      <c r="E34" s="5"/>
      <c r="F34" s="10">
        <v>0</v>
      </c>
      <c r="G34" s="10">
        <v>57000</v>
      </c>
      <c r="H34" s="12">
        <f t="shared" si="1"/>
        <v>57000</v>
      </c>
    </row>
    <row r="35" spans="1:8" ht="25.5" outlineLevel="7" x14ac:dyDescent="0.25">
      <c r="A35" s="6" t="s">
        <v>20</v>
      </c>
      <c r="B35" s="5" t="s">
        <v>9</v>
      </c>
      <c r="C35" s="5" t="s">
        <v>39</v>
      </c>
      <c r="D35" s="5" t="s">
        <v>33</v>
      </c>
      <c r="E35" s="5" t="s">
        <v>21</v>
      </c>
      <c r="F35" s="10">
        <v>0</v>
      </c>
      <c r="G35" s="10">
        <v>57000</v>
      </c>
      <c r="H35" s="12">
        <f t="shared" si="1"/>
        <v>57000</v>
      </c>
    </row>
    <row r="36" spans="1:8" ht="25.5" outlineLevel="7" x14ac:dyDescent="0.25">
      <c r="A36" s="6" t="s">
        <v>22</v>
      </c>
      <c r="B36" s="5" t="s">
        <v>9</v>
      </c>
      <c r="C36" s="5" t="s">
        <v>39</v>
      </c>
      <c r="D36" s="5" t="s">
        <v>33</v>
      </c>
      <c r="E36" s="5" t="s">
        <v>23</v>
      </c>
      <c r="F36" s="10">
        <v>0</v>
      </c>
      <c r="G36" s="10">
        <v>57000</v>
      </c>
      <c r="H36" s="12">
        <f t="shared" si="1"/>
        <v>57000</v>
      </c>
    </row>
    <row r="37" spans="1:8" outlineLevel="1" x14ac:dyDescent="0.25">
      <c r="A37" s="6" t="s">
        <v>42</v>
      </c>
      <c r="B37" s="5" t="s">
        <v>9</v>
      </c>
      <c r="C37" s="5" t="s">
        <v>43</v>
      </c>
      <c r="D37" s="5"/>
      <c r="E37" s="5"/>
      <c r="F37" s="10">
        <v>20126638</v>
      </c>
      <c r="G37" s="10">
        <v>23722105.390000001</v>
      </c>
      <c r="H37" s="12">
        <f t="shared" si="1"/>
        <v>3595467.3900000006</v>
      </c>
    </row>
    <row r="38" spans="1:8" outlineLevel="2" x14ac:dyDescent="0.25">
      <c r="A38" s="6" t="s">
        <v>44</v>
      </c>
      <c r="B38" s="5" t="s">
        <v>9</v>
      </c>
      <c r="C38" s="5" t="s">
        <v>45</v>
      </c>
      <c r="D38" s="5"/>
      <c r="E38" s="5"/>
      <c r="F38" s="10">
        <v>14011700</v>
      </c>
      <c r="G38" s="10">
        <v>17607167.390000001</v>
      </c>
      <c r="H38" s="12">
        <f t="shared" ref="H38:H44" si="2">G38-F38</f>
        <v>3595467.3900000006</v>
      </c>
    </row>
    <row r="39" spans="1:8" ht="25.5" outlineLevel="3" x14ac:dyDescent="0.25">
      <c r="A39" s="6" t="s">
        <v>46</v>
      </c>
      <c r="B39" s="5" t="s">
        <v>9</v>
      </c>
      <c r="C39" s="5" t="s">
        <v>45</v>
      </c>
      <c r="D39" s="5" t="s">
        <v>47</v>
      </c>
      <c r="E39" s="5"/>
      <c r="F39" s="10">
        <v>14011700</v>
      </c>
      <c r="G39" s="10">
        <v>17607167.390000001</v>
      </c>
      <c r="H39" s="12">
        <f t="shared" si="2"/>
        <v>3595467.3900000006</v>
      </c>
    </row>
    <row r="40" spans="1:8" ht="25.5" outlineLevel="4" x14ac:dyDescent="0.25">
      <c r="A40" s="6" t="s">
        <v>48</v>
      </c>
      <c r="B40" s="5" t="s">
        <v>9</v>
      </c>
      <c r="C40" s="5" t="s">
        <v>45</v>
      </c>
      <c r="D40" s="5" t="s">
        <v>49</v>
      </c>
      <c r="E40" s="5"/>
      <c r="F40" s="10">
        <v>13856700</v>
      </c>
      <c r="G40" s="10">
        <v>17452167.390000001</v>
      </c>
      <c r="H40" s="12">
        <f t="shared" si="2"/>
        <v>3595467.3900000006</v>
      </c>
    </row>
    <row r="41" spans="1:8" ht="38.25" outlineLevel="5" x14ac:dyDescent="0.25">
      <c r="A41" s="6" t="s">
        <v>50</v>
      </c>
      <c r="B41" s="5" t="s">
        <v>9</v>
      </c>
      <c r="C41" s="5" t="s">
        <v>45</v>
      </c>
      <c r="D41" s="5" t="s">
        <v>51</v>
      </c>
      <c r="E41" s="5"/>
      <c r="F41" s="10">
        <v>3150762</v>
      </c>
      <c r="G41" s="10">
        <v>6746229.3899999997</v>
      </c>
      <c r="H41" s="12">
        <f t="shared" si="2"/>
        <v>3595467.3899999997</v>
      </c>
    </row>
    <row r="42" spans="1:8" ht="38.25" outlineLevel="6" x14ac:dyDescent="0.25">
      <c r="A42" s="6" t="s">
        <v>52</v>
      </c>
      <c r="B42" s="5" t="s">
        <v>9</v>
      </c>
      <c r="C42" s="5" t="s">
        <v>45</v>
      </c>
      <c r="D42" s="5" t="s">
        <v>53</v>
      </c>
      <c r="E42" s="5"/>
      <c r="F42" s="10">
        <v>3150762</v>
      </c>
      <c r="G42" s="10">
        <v>6746229.3899999997</v>
      </c>
      <c r="H42" s="12">
        <f t="shared" si="2"/>
        <v>3595467.3899999997</v>
      </c>
    </row>
    <row r="43" spans="1:8" ht="25.5" outlineLevel="7" x14ac:dyDescent="0.25">
      <c r="A43" s="6" t="s">
        <v>20</v>
      </c>
      <c r="B43" s="5" t="s">
        <v>9</v>
      </c>
      <c r="C43" s="5" t="s">
        <v>45</v>
      </c>
      <c r="D43" s="5" t="s">
        <v>53</v>
      </c>
      <c r="E43" s="5" t="s">
        <v>21</v>
      </c>
      <c r="F43" s="10">
        <v>3150762</v>
      </c>
      <c r="G43" s="10">
        <v>6746229.3899999997</v>
      </c>
      <c r="H43" s="12">
        <f t="shared" si="2"/>
        <v>3595467.3899999997</v>
      </c>
    </row>
    <row r="44" spans="1:8" ht="25.5" outlineLevel="7" x14ac:dyDescent="0.25">
      <c r="A44" s="6" t="s">
        <v>22</v>
      </c>
      <c r="B44" s="5" t="s">
        <v>9</v>
      </c>
      <c r="C44" s="5" t="s">
        <v>45</v>
      </c>
      <c r="D44" s="5" t="s">
        <v>53</v>
      </c>
      <c r="E44" s="5" t="s">
        <v>23</v>
      </c>
      <c r="F44" s="10">
        <v>3150762</v>
      </c>
      <c r="G44" s="10">
        <v>6746229.3899999997</v>
      </c>
      <c r="H44" s="12">
        <f t="shared" si="2"/>
        <v>3595467.3899999997</v>
      </c>
    </row>
    <row r="45" spans="1:8" outlineLevel="1" x14ac:dyDescent="0.25">
      <c r="A45" s="6" t="s">
        <v>58</v>
      </c>
      <c r="B45" s="5" t="s">
        <v>9</v>
      </c>
      <c r="C45" s="5" t="s">
        <v>59</v>
      </c>
      <c r="D45" s="5"/>
      <c r="E45" s="5"/>
      <c r="F45" s="10">
        <v>13864998</v>
      </c>
      <c r="G45" s="10">
        <v>22649530.609999999</v>
      </c>
      <c r="H45" s="12">
        <f t="shared" ref="H45:H61" si="3">G45-F45</f>
        <v>8784532.6099999994</v>
      </c>
    </row>
    <row r="46" spans="1:8" outlineLevel="2" x14ac:dyDescent="0.25">
      <c r="A46" s="6" t="s">
        <v>60</v>
      </c>
      <c r="B46" s="5" t="s">
        <v>9</v>
      </c>
      <c r="C46" s="5" t="s">
        <v>61</v>
      </c>
      <c r="D46" s="5"/>
      <c r="E46" s="5"/>
      <c r="F46" s="10">
        <v>133298</v>
      </c>
      <c r="G46" s="10">
        <v>253298</v>
      </c>
      <c r="H46" s="12">
        <f t="shared" si="3"/>
        <v>120000</v>
      </c>
    </row>
    <row r="47" spans="1:8" ht="38.25" outlineLevel="3" x14ac:dyDescent="0.25">
      <c r="A47" s="6" t="s">
        <v>62</v>
      </c>
      <c r="B47" s="5" t="s">
        <v>9</v>
      </c>
      <c r="C47" s="5" t="s">
        <v>61</v>
      </c>
      <c r="D47" s="5" t="s">
        <v>63</v>
      </c>
      <c r="E47" s="5"/>
      <c r="F47" s="10">
        <v>133298</v>
      </c>
      <c r="G47" s="10">
        <v>253298</v>
      </c>
      <c r="H47" s="12">
        <f t="shared" si="3"/>
        <v>120000</v>
      </c>
    </row>
    <row r="48" spans="1:8" outlineLevel="6" x14ac:dyDescent="0.25">
      <c r="A48" s="6" t="s">
        <v>64</v>
      </c>
      <c r="B48" s="5" t="s">
        <v>9</v>
      </c>
      <c r="C48" s="5" t="s">
        <v>61</v>
      </c>
      <c r="D48" s="5" t="s">
        <v>65</v>
      </c>
      <c r="E48" s="5"/>
      <c r="F48" s="10">
        <v>133298</v>
      </c>
      <c r="G48" s="10">
        <v>253298</v>
      </c>
      <c r="H48" s="12">
        <f t="shared" si="3"/>
        <v>120000</v>
      </c>
    </row>
    <row r="49" spans="1:8" ht="25.5" outlineLevel="7" x14ac:dyDescent="0.25">
      <c r="A49" s="6" t="s">
        <v>20</v>
      </c>
      <c r="B49" s="5" t="s">
        <v>9</v>
      </c>
      <c r="C49" s="5" t="s">
        <v>61</v>
      </c>
      <c r="D49" s="5" t="s">
        <v>65</v>
      </c>
      <c r="E49" s="5" t="s">
        <v>21</v>
      </c>
      <c r="F49" s="10">
        <v>0</v>
      </c>
      <c r="G49" s="10">
        <v>120000</v>
      </c>
      <c r="H49" s="12">
        <f t="shared" si="3"/>
        <v>120000</v>
      </c>
    </row>
    <row r="50" spans="1:8" ht="25.5" outlineLevel="7" x14ac:dyDescent="0.25">
      <c r="A50" s="6" t="s">
        <v>22</v>
      </c>
      <c r="B50" s="5" t="s">
        <v>9</v>
      </c>
      <c r="C50" s="5" t="s">
        <v>61</v>
      </c>
      <c r="D50" s="5" t="s">
        <v>65</v>
      </c>
      <c r="E50" s="5" t="s">
        <v>23</v>
      </c>
      <c r="F50" s="10">
        <v>0</v>
      </c>
      <c r="G50" s="10">
        <v>120000</v>
      </c>
      <c r="H50" s="12">
        <f t="shared" si="3"/>
        <v>120000</v>
      </c>
    </row>
    <row r="51" spans="1:8" outlineLevel="2" x14ac:dyDescent="0.25">
      <c r="A51" s="6" t="s">
        <v>66</v>
      </c>
      <c r="B51" s="5" t="s">
        <v>9</v>
      </c>
      <c r="C51" s="5" t="s">
        <v>67</v>
      </c>
      <c r="D51" s="5"/>
      <c r="E51" s="5"/>
      <c r="F51" s="10">
        <v>13531700</v>
      </c>
      <c r="G51" s="10">
        <v>22196232.609999999</v>
      </c>
      <c r="H51" s="12">
        <f t="shared" si="3"/>
        <v>8664532.6099999994</v>
      </c>
    </row>
    <row r="52" spans="1:8" ht="38.25" outlineLevel="3" x14ac:dyDescent="0.25">
      <c r="A52" s="6" t="s">
        <v>62</v>
      </c>
      <c r="B52" s="5" t="s">
        <v>9</v>
      </c>
      <c r="C52" s="5" t="s">
        <v>67</v>
      </c>
      <c r="D52" s="5" t="s">
        <v>63</v>
      </c>
      <c r="E52" s="5"/>
      <c r="F52" s="10">
        <v>358800</v>
      </c>
      <c r="G52" s="10">
        <v>558800</v>
      </c>
      <c r="H52" s="12">
        <f t="shared" si="3"/>
        <v>200000</v>
      </c>
    </row>
    <row r="53" spans="1:8" outlineLevel="6" x14ac:dyDescent="0.25">
      <c r="A53" s="6" t="s">
        <v>68</v>
      </c>
      <c r="B53" s="5" t="s">
        <v>9</v>
      </c>
      <c r="C53" s="5" t="s">
        <v>67</v>
      </c>
      <c r="D53" s="5" t="s">
        <v>69</v>
      </c>
      <c r="E53" s="5"/>
      <c r="F53" s="10">
        <v>300000</v>
      </c>
      <c r="G53" s="10">
        <v>500000</v>
      </c>
      <c r="H53" s="12">
        <f t="shared" si="3"/>
        <v>200000</v>
      </c>
    </row>
    <row r="54" spans="1:8" ht="25.5" outlineLevel="7" x14ac:dyDescent="0.25">
      <c r="A54" s="6" t="s">
        <v>20</v>
      </c>
      <c r="B54" s="5" t="s">
        <v>9</v>
      </c>
      <c r="C54" s="5" t="s">
        <v>67</v>
      </c>
      <c r="D54" s="5" t="s">
        <v>69</v>
      </c>
      <c r="E54" s="5" t="s">
        <v>21</v>
      </c>
      <c r="F54" s="10">
        <v>300000</v>
      </c>
      <c r="G54" s="10">
        <v>500000</v>
      </c>
      <c r="H54" s="12">
        <f t="shared" si="3"/>
        <v>200000</v>
      </c>
    </row>
    <row r="55" spans="1:8" ht="25.5" outlineLevel="7" x14ac:dyDescent="0.25">
      <c r="A55" s="6" t="s">
        <v>22</v>
      </c>
      <c r="B55" s="5" t="s">
        <v>9</v>
      </c>
      <c r="C55" s="5" t="s">
        <v>67</v>
      </c>
      <c r="D55" s="5" t="s">
        <v>69</v>
      </c>
      <c r="E55" s="5" t="s">
        <v>23</v>
      </c>
      <c r="F55" s="10">
        <v>300000</v>
      </c>
      <c r="G55" s="10">
        <v>500000</v>
      </c>
      <c r="H55" s="12">
        <f t="shared" si="3"/>
        <v>200000</v>
      </c>
    </row>
    <row r="56" spans="1:8" ht="38.25" outlineLevel="3" x14ac:dyDescent="0.25">
      <c r="A56" s="6" t="s">
        <v>70</v>
      </c>
      <c r="B56" s="5" t="s">
        <v>9</v>
      </c>
      <c r="C56" s="5" t="s">
        <v>67</v>
      </c>
      <c r="D56" s="5" t="s">
        <v>71</v>
      </c>
      <c r="E56" s="5"/>
      <c r="F56" s="10">
        <v>12072900</v>
      </c>
      <c r="G56" s="10">
        <v>20537432.609999999</v>
      </c>
      <c r="H56" s="12">
        <f t="shared" si="3"/>
        <v>8464532.6099999994</v>
      </c>
    </row>
    <row r="57" spans="1:8" outlineLevel="5" x14ac:dyDescent="0.25">
      <c r="A57" s="6" t="s">
        <v>72</v>
      </c>
      <c r="B57" s="5" t="s">
        <v>9</v>
      </c>
      <c r="C57" s="5" t="s">
        <v>67</v>
      </c>
      <c r="D57" s="5" t="s">
        <v>73</v>
      </c>
      <c r="E57" s="5"/>
      <c r="F57" s="10">
        <v>12072900</v>
      </c>
      <c r="G57" s="10">
        <v>20537432.609999999</v>
      </c>
      <c r="H57" s="12">
        <f t="shared" si="3"/>
        <v>8464532.6099999994</v>
      </c>
    </row>
    <row r="58" spans="1:8" ht="25.5" outlineLevel="6" x14ac:dyDescent="0.25">
      <c r="A58" s="6" t="s">
        <v>74</v>
      </c>
      <c r="B58" s="5" t="s">
        <v>9</v>
      </c>
      <c r="C58" s="5" t="s">
        <v>67</v>
      </c>
      <c r="D58" s="5" t="s">
        <v>75</v>
      </c>
      <c r="E58" s="5"/>
      <c r="F58" s="10">
        <v>10272900</v>
      </c>
      <c r="G58" s="10">
        <v>18737432.609999999</v>
      </c>
      <c r="H58" s="12">
        <f t="shared" si="3"/>
        <v>8464532.6099999994</v>
      </c>
    </row>
    <row r="59" spans="1:8" ht="25.5" outlineLevel="7" x14ac:dyDescent="0.25">
      <c r="A59" s="6" t="s">
        <v>20</v>
      </c>
      <c r="B59" s="5" t="s">
        <v>9</v>
      </c>
      <c r="C59" s="5" t="s">
        <v>67</v>
      </c>
      <c r="D59" s="5" t="s">
        <v>75</v>
      </c>
      <c r="E59" s="5" t="s">
        <v>21</v>
      </c>
      <c r="F59" s="10">
        <v>10272900</v>
      </c>
      <c r="G59" s="10">
        <v>18737432.609999999</v>
      </c>
      <c r="H59" s="12">
        <f t="shared" si="3"/>
        <v>8464532.6099999994</v>
      </c>
    </row>
    <row r="60" spans="1:8" ht="25.5" outlineLevel="7" x14ac:dyDescent="0.25">
      <c r="A60" s="6" t="s">
        <v>22</v>
      </c>
      <c r="B60" s="5" t="s">
        <v>9</v>
      </c>
      <c r="C60" s="5" t="s">
        <v>67</v>
      </c>
      <c r="D60" s="5" t="s">
        <v>75</v>
      </c>
      <c r="E60" s="5" t="s">
        <v>23</v>
      </c>
      <c r="F60" s="10">
        <v>10272900</v>
      </c>
      <c r="G60" s="10">
        <v>18737432.609999999</v>
      </c>
      <c r="H60" s="12">
        <f t="shared" si="3"/>
        <v>8464532.6099999994</v>
      </c>
    </row>
    <row r="61" spans="1:8" outlineLevel="2" x14ac:dyDescent="0.25">
      <c r="A61" s="6" t="s">
        <v>124</v>
      </c>
      <c r="B61" s="5" t="s">
        <v>9</v>
      </c>
      <c r="C61" s="5" t="s">
        <v>123</v>
      </c>
      <c r="D61" s="5"/>
      <c r="E61" s="5"/>
      <c r="F61" s="10">
        <v>7098505</v>
      </c>
      <c r="G61" s="10">
        <v>7098505</v>
      </c>
      <c r="H61" s="12">
        <f t="shared" si="3"/>
        <v>0</v>
      </c>
    </row>
    <row r="62" spans="1:8" outlineLevel="2" x14ac:dyDescent="0.25">
      <c r="A62" s="6" t="s">
        <v>88</v>
      </c>
      <c r="B62" s="5" t="s">
        <v>9</v>
      </c>
      <c r="C62" s="5" t="s">
        <v>89</v>
      </c>
      <c r="D62" s="5"/>
      <c r="E62" s="5"/>
      <c r="F62" s="10">
        <v>7098505</v>
      </c>
      <c r="G62" s="10">
        <v>7098505</v>
      </c>
      <c r="H62" s="12">
        <f t="shared" ref="H62:H70" si="4">G62-F62</f>
        <v>0</v>
      </c>
    </row>
    <row r="63" spans="1:8" ht="38.25" outlineLevel="3" x14ac:dyDescent="0.25">
      <c r="A63" s="6" t="s">
        <v>90</v>
      </c>
      <c r="B63" s="5" t="s">
        <v>9</v>
      </c>
      <c r="C63" s="5" t="s">
        <v>89</v>
      </c>
      <c r="D63" s="5" t="s">
        <v>91</v>
      </c>
      <c r="E63" s="5"/>
      <c r="F63" s="10">
        <v>7098505</v>
      </c>
      <c r="G63" s="10">
        <v>7098505</v>
      </c>
      <c r="H63" s="12">
        <f t="shared" si="4"/>
        <v>0</v>
      </c>
    </row>
    <row r="64" spans="1:8" ht="38.25" outlineLevel="5" x14ac:dyDescent="0.25">
      <c r="A64" s="6" t="s">
        <v>92</v>
      </c>
      <c r="B64" s="5" t="s">
        <v>9</v>
      </c>
      <c r="C64" s="5" t="s">
        <v>89</v>
      </c>
      <c r="D64" s="5" t="s">
        <v>93</v>
      </c>
      <c r="E64" s="5"/>
      <c r="F64" s="10">
        <v>7098505</v>
      </c>
      <c r="G64" s="10">
        <v>7098505</v>
      </c>
      <c r="H64" s="12">
        <f t="shared" si="4"/>
        <v>0</v>
      </c>
    </row>
    <row r="65" spans="1:8" ht="38.25" outlineLevel="6" x14ac:dyDescent="0.25">
      <c r="A65" s="6" t="s">
        <v>94</v>
      </c>
      <c r="B65" s="5" t="s">
        <v>9</v>
      </c>
      <c r="C65" s="5" t="s">
        <v>89</v>
      </c>
      <c r="D65" s="5" t="s">
        <v>95</v>
      </c>
      <c r="E65" s="5"/>
      <c r="F65" s="10">
        <v>400000</v>
      </c>
      <c r="G65" s="10">
        <v>1765</v>
      </c>
      <c r="H65" s="12">
        <f t="shared" si="4"/>
        <v>-398235</v>
      </c>
    </row>
    <row r="66" spans="1:8" ht="25.5" outlineLevel="7" x14ac:dyDescent="0.25">
      <c r="A66" s="6" t="s">
        <v>20</v>
      </c>
      <c r="B66" s="5" t="s">
        <v>9</v>
      </c>
      <c r="C66" s="5" t="s">
        <v>89</v>
      </c>
      <c r="D66" s="5" t="s">
        <v>95</v>
      </c>
      <c r="E66" s="5" t="s">
        <v>21</v>
      </c>
      <c r="F66" s="10">
        <v>400000</v>
      </c>
      <c r="G66" s="10">
        <v>1765</v>
      </c>
      <c r="H66" s="12">
        <f t="shared" si="4"/>
        <v>-398235</v>
      </c>
    </row>
    <row r="67" spans="1:8" ht="25.5" outlineLevel="7" x14ac:dyDescent="0.25">
      <c r="A67" s="6" t="s">
        <v>22</v>
      </c>
      <c r="B67" s="5" t="s">
        <v>9</v>
      </c>
      <c r="C67" s="5" t="s">
        <v>89</v>
      </c>
      <c r="D67" s="5" t="s">
        <v>95</v>
      </c>
      <c r="E67" s="5" t="s">
        <v>23</v>
      </c>
      <c r="F67" s="10">
        <v>400000</v>
      </c>
      <c r="G67" s="10">
        <v>1765</v>
      </c>
      <c r="H67" s="12">
        <f t="shared" si="4"/>
        <v>-398235</v>
      </c>
    </row>
    <row r="68" spans="1:8" ht="25.5" outlineLevel="6" x14ac:dyDescent="0.25">
      <c r="A68" s="6" t="s">
        <v>96</v>
      </c>
      <c r="B68" s="5" t="s">
        <v>9</v>
      </c>
      <c r="C68" s="5" t="s">
        <v>89</v>
      </c>
      <c r="D68" s="5" t="s">
        <v>97</v>
      </c>
      <c r="E68" s="5"/>
      <c r="F68" s="10">
        <v>6468505</v>
      </c>
      <c r="G68" s="10">
        <v>6866740</v>
      </c>
      <c r="H68" s="12">
        <f t="shared" si="4"/>
        <v>398235</v>
      </c>
    </row>
    <row r="69" spans="1:8" ht="25.5" outlineLevel="7" x14ac:dyDescent="0.25">
      <c r="A69" s="6" t="s">
        <v>54</v>
      </c>
      <c r="B69" s="5" t="s">
        <v>9</v>
      </c>
      <c r="C69" s="5" t="s">
        <v>89</v>
      </c>
      <c r="D69" s="5" t="s">
        <v>97</v>
      </c>
      <c r="E69" s="5" t="s">
        <v>55</v>
      </c>
      <c r="F69" s="10">
        <v>0</v>
      </c>
      <c r="G69" s="10">
        <v>398235</v>
      </c>
      <c r="H69" s="12">
        <f t="shared" si="4"/>
        <v>398235</v>
      </c>
    </row>
    <row r="70" spans="1:8" outlineLevel="7" x14ac:dyDescent="0.25">
      <c r="A70" s="6" t="s">
        <v>56</v>
      </c>
      <c r="B70" s="5" t="s">
        <v>9</v>
      </c>
      <c r="C70" s="5" t="s">
        <v>89</v>
      </c>
      <c r="D70" s="5" t="s">
        <v>97</v>
      </c>
      <c r="E70" s="5" t="s">
        <v>57</v>
      </c>
      <c r="F70" s="10">
        <v>0</v>
      </c>
      <c r="G70" s="10">
        <v>398235</v>
      </c>
      <c r="H70" s="12">
        <f t="shared" si="4"/>
        <v>398235</v>
      </c>
    </row>
    <row r="71" spans="1:8" ht="25.5" x14ac:dyDescent="0.25">
      <c r="A71" s="3" t="s">
        <v>98</v>
      </c>
      <c r="B71" s="4" t="s">
        <v>99</v>
      </c>
      <c r="C71" s="5"/>
      <c r="D71" s="5"/>
      <c r="E71" s="5"/>
      <c r="F71" s="9">
        <v>73991055</v>
      </c>
      <c r="G71" s="9">
        <v>73991055</v>
      </c>
      <c r="H71" s="12">
        <f t="shared" ref="H71:H90" si="5">G71-F71</f>
        <v>0</v>
      </c>
    </row>
    <row r="72" spans="1:8" outlineLevel="1" x14ac:dyDescent="0.25">
      <c r="A72" s="6" t="s">
        <v>76</v>
      </c>
      <c r="B72" s="5" t="s">
        <v>99</v>
      </c>
      <c r="C72" s="5" t="s">
        <v>77</v>
      </c>
      <c r="D72" s="5"/>
      <c r="E72" s="5"/>
      <c r="F72" s="10">
        <v>73991055</v>
      </c>
      <c r="G72" s="10">
        <v>73991055</v>
      </c>
      <c r="H72" s="12">
        <f t="shared" si="5"/>
        <v>0</v>
      </c>
    </row>
    <row r="73" spans="1:8" outlineLevel="2" x14ac:dyDescent="0.25">
      <c r="A73" s="6" t="s">
        <v>78</v>
      </c>
      <c r="B73" s="5" t="s">
        <v>99</v>
      </c>
      <c r="C73" s="5" t="s">
        <v>79</v>
      </c>
      <c r="D73" s="5"/>
      <c r="E73" s="5"/>
      <c r="F73" s="10">
        <v>46729422</v>
      </c>
      <c r="G73" s="10">
        <v>47016011</v>
      </c>
      <c r="H73" s="12">
        <f t="shared" si="5"/>
        <v>286589</v>
      </c>
    </row>
    <row r="74" spans="1:8" ht="25.5" outlineLevel="3" x14ac:dyDescent="0.25">
      <c r="A74" s="6" t="s">
        <v>86</v>
      </c>
      <c r="B74" s="5" t="s">
        <v>99</v>
      </c>
      <c r="C74" s="5" t="s">
        <v>79</v>
      </c>
      <c r="D74" s="5" t="s">
        <v>87</v>
      </c>
      <c r="E74" s="5"/>
      <c r="F74" s="10">
        <v>35192709</v>
      </c>
      <c r="G74" s="10">
        <v>35192709</v>
      </c>
      <c r="H74" s="12">
        <f t="shared" si="5"/>
        <v>0</v>
      </c>
    </row>
    <row r="75" spans="1:8" ht="51" outlineLevel="5" x14ac:dyDescent="0.25">
      <c r="A75" s="6" t="s">
        <v>100</v>
      </c>
      <c r="B75" s="5" t="s">
        <v>99</v>
      </c>
      <c r="C75" s="5" t="s">
        <v>79</v>
      </c>
      <c r="D75" s="5" t="s">
        <v>101</v>
      </c>
      <c r="E75" s="5"/>
      <c r="F75" s="10">
        <v>34660540</v>
      </c>
      <c r="G75" s="10">
        <v>34660540</v>
      </c>
      <c r="H75" s="12">
        <f t="shared" si="5"/>
        <v>0</v>
      </c>
    </row>
    <row r="76" spans="1:8" ht="38.25" outlineLevel="6" x14ac:dyDescent="0.25">
      <c r="A76" s="6" t="s">
        <v>102</v>
      </c>
      <c r="B76" s="5" t="s">
        <v>99</v>
      </c>
      <c r="C76" s="5" t="s">
        <v>79</v>
      </c>
      <c r="D76" s="5" t="s">
        <v>103</v>
      </c>
      <c r="E76" s="5"/>
      <c r="F76" s="10">
        <v>27934101</v>
      </c>
      <c r="G76" s="10">
        <v>28133567</v>
      </c>
      <c r="H76" s="12">
        <f t="shared" si="5"/>
        <v>199466</v>
      </c>
    </row>
    <row r="77" spans="1:8" outlineLevel="7" x14ac:dyDescent="0.25">
      <c r="A77" s="6" t="s">
        <v>40</v>
      </c>
      <c r="B77" s="5" t="s">
        <v>99</v>
      </c>
      <c r="C77" s="5" t="s">
        <v>79</v>
      </c>
      <c r="D77" s="5" t="s">
        <v>103</v>
      </c>
      <c r="E77" s="5" t="s">
        <v>41</v>
      </c>
      <c r="F77" s="10">
        <v>27880873</v>
      </c>
      <c r="G77" s="10">
        <v>28080339</v>
      </c>
      <c r="H77" s="12">
        <f t="shared" si="5"/>
        <v>199466</v>
      </c>
    </row>
    <row r="78" spans="1:8" outlineLevel="7" x14ac:dyDescent="0.25">
      <c r="A78" s="6" t="s">
        <v>104</v>
      </c>
      <c r="B78" s="5" t="s">
        <v>99</v>
      </c>
      <c r="C78" s="5" t="s">
        <v>79</v>
      </c>
      <c r="D78" s="5" t="s">
        <v>103</v>
      </c>
      <c r="E78" s="5" t="s">
        <v>105</v>
      </c>
      <c r="F78" s="10">
        <v>26880873</v>
      </c>
      <c r="G78" s="10">
        <v>27080339</v>
      </c>
      <c r="H78" s="12">
        <f t="shared" si="5"/>
        <v>199466</v>
      </c>
    </row>
    <row r="79" spans="1:8" ht="27" customHeight="1" outlineLevel="6" x14ac:dyDescent="0.25">
      <c r="A79" s="6" t="s">
        <v>106</v>
      </c>
      <c r="B79" s="5" t="s">
        <v>99</v>
      </c>
      <c r="C79" s="5" t="s">
        <v>79</v>
      </c>
      <c r="D79" s="5" t="s">
        <v>107</v>
      </c>
      <c r="E79" s="5"/>
      <c r="F79" s="10">
        <v>1150072</v>
      </c>
      <c r="G79" s="10">
        <v>1111907</v>
      </c>
      <c r="H79" s="12">
        <f t="shared" si="5"/>
        <v>-38165</v>
      </c>
    </row>
    <row r="80" spans="1:8" ht="15" customHeight="1" outlineLevel="7" x14ac:dyDescent="0.25">
      <c r="A80" s="6" t="s">
        <v>40</v>
      </c>
      <c r="B80" s="5" t="s">
        <v>99</v>
      </c>
      <c r="C80" s="5" t="s">
        <v>79</v>
      </c>
      <c r="D80" s="5" t="s">
        <v>107</v>
      </c>
      <c r="E80" s="5" t="s">
        <v>41</v>
      </c>
      <c r="F80" s="10">
        <v>1150072</v>
      </c>
      <c r="G80" s="10">
        <v>1111907</v>
      </c>
      <c r="H80" s="12">
        <f t="shared" si="5"/>
        <v>-38165</v>
      </c>
    </row>
    <row r="81" spans="1:8" ht="14.25" customHeight="1" outlineLevel="7" x14ac:dyDescent="0.25">
      <c r="A81" s="6" t="s">
        <v>104</v>
      </c>
      <c r="B81" s="5" t="s">
        <v>99</v>
      </c>
      <c r="C81" s="5" t="s">
        <v>79</v>
      </c>
      <c r="D81" s="5" t="s">
        <v>107</v>
      </c>
      <c r="E81" s="5" t="s">
        <v>105</v>
      </c>
      <c r="F81" s="10">
        <v>1150072</v>
      </c>
      <c r="G81" s="10">
        <v>1111907</v>
      </c>
      <c r="H81" s="12">
        <f t="shared" si="5"/>
        <v>-38165</v>
      </c>
    </row>
    <row r="82" spans="1:8" ht="15.75" customHeight="1" outlineLevel="6" x14ac:dyDescent="0.25">
      <c r="A82" s="6" t="s">
        <v>108</v>
      </c>
      <c r="B82" s="5" t="s">
        <v>99</v>
      </c>
      <c r="C82" s="5" t="s">
        <v>79</v>
      </c>
      <c r="D82" s="5" t="s">
        <v>109</v>
      </c>
      <c r="E82" s="5"/>
      <c r="F82" s="10">
        <v>3478435</v>
      </c>
      <c r="G82" s="10">
        <v>3363003</v>
      </c>
      <c r="H82" s="12">
        <f t="shared" si="5"/>
        <v>-115432</v>
      </c>
    </row>
    <row r="83" spans="1:8" ht="15" customHeight="1" outlineLevel="7" x14ac:dyDescent="0.25">
      <c r="A83" s="6" t="s">
        <v>40</v>
      </c>
      <c r="B83" s="5" t="s">
        <v>99</v>
      </c>
      <c r="C83" s="5" t="s">
        <v>79</v>
      </c>
      <c r="D83" s="5" t="s">
        <v>109</v>
      </c>
      <c r="E83" s="5" t="s">
        <v>41</v>
      </c>
      <c r="F83" s="10">
        <v>3448435</v>
      </c>
      <c r="G83" s="10">
        <v>3333003</v>
      </c>
      <c r="H83" s="12">
        <f t="shared" si="5"/>
        <v>-115432</v>
      </c>
    </row>
    <row r="84" spans="1:8" ht="17.25" customHeight="1" outlineLevel="7" x14ac:dyDescent="0.25">
      <c r="A84" s="6" t="s">
        <v>104</v>
      </c>
      <c r="B84" s="5" t="s">
        <v>99</v>
      </c>
      <c r="C84" s="5" t="s">
        <v>79</v>
      </c>
      <c r="D84" s="5" t="s">
        <v>109</v>
      </c>
      <c r="E84" s="5" t="s">
        <v>105</v>
      </c>
      <c r="F84" s="10">
        <v>3448435</v>
      </c>
      <c r="G84" s="10">
        <v>3333003</v>
      </c>
      <c r="H84" s="12">
        <f t="shared" si="5"/>
        <v>-115432</v>
      </c>
    </row>
    <row r="85" spans="1:8" ht="29.25" customHeight="1" outlineLevel="6" x14ac:dyDescent="0.25">
      <c r="A85" s="6" t="s">
        <v>110</v>
      </c>
      <c r="B85" s="5" t="s">
        <v>99</v>
      </c>
      <c r="C85" s="5" t="s">
        <v>79</v>
      </c>
      <c r="D85" s="5" t="s">
        <v>111</v>
      </c>
      <c r="E85" s="5"/>
      <c r="F85" s="10">
        <v>83748</v>
      </c>
      <c r="G85" s="10">
        <v>37879</v>
      </c>
      <c r="H85" s="12">
        <f t="shared" si="5"/>
        <v>-45869</v>
      </c>
    </row>
    <row r="86" spans="1:8" outlineLevel="7" x14ac:dyDescent="0.25">
      <c r="A86" s="6" t="s">
        <v>40</v>
      </c>
      <c r="B86" s="5" t="s">
        <v>99</v>
      </c>
      <c r="C86" s="5" t="s">
        <v>79</v>
      </c>
      <c r="D86" s="5" t="s">
        <v>111</v>
      </c>
      <c r="E86" s="5" t="s">
        <v>41</v>
      </c>
      <c r="F86" s="10">
        <v>83748</v>
      </c>
      <c r="G86" s="10">
        <v>37879</v>
      </c>
      <c r="H86" s="12">
        <f t="shared" si="5"/>
        <v>-45869</v>
      </c>
    </row>
    <row r="87" spans="1:8" outlineLevel="7" x14ac:dyDescent="0.25">
      <c r="A87" s="6" t="s">
        <v>104</v>
      </c>
      <c r="B87" s="5" t="s">
        <v>99</v>
      </c>
      <c r="C87" s="5" t="s">
        <v>79</v>
      </c>
      <c r="D87" s="5" t="s">
        <v>111</v>
      </c>
      <c r="E87" s="5" t="s">
        <v>105</v>
      </c>
      <c r="F87" s="10">
        <v>83748</v>
      </c>
      <c r="G87" s="10">
        <v>37879</v>
      </c>
      <c r="H87" s="12">
        <f t="shared" si="5"/>
        <v>-45869</v>
      </c>
    </row>
    <row r="88" spans="1:8" ht="25.5" outlineLevel="3" x14ac:dyDescent="0.25">
      <c r="A88" s="6" t="s">
        <v>82</v>
      </c>
      <c r="B88" s="5" t="s">
        <v>99</v>
      </c>
      <c r="C88" s="5" t="s">
        <v>79</v>
      </c>
      <c r="D88" s="5" t="s">
        <v>83</v>
      </c>
      <c r="E88" s="5"/>
      <c r="F88" s="10">
        <v>11536713</v>
      </c>
      <c r="G88" s="10">
        <v>11823302</v>
      </c>
      <c r="H88" s="12">
        <f t="shared" si="5"/>
        <v>286589</v>
      </c>
    </row>
    <row r="89" spans="1:8" ht="25.5" outlineLevel="5" x14ac:dyDescent="0.25">
      <c r="A89" s="6" t="s">
        <v>84</v>
      </c>
      <c r="B89" s="5" t="s">
        <v>99</v>
      </c>
      <c r="C89" s="5" t="s">
        <v>79</v>
      </c>
      <c r="D89" s="5" t="s">
        <v>85</v>
      </c>
      <c r="E89" s="5"/>
      <c r="F89" s="10">
        <v>11536713</v>
      </c>
      <c r="G89" s="10">
        <v>11823302</v>
      </c>
      <c r="H89" s="12">
        <f t="shared" si="5"/>
        <v>286589</v>
      </c>
    </row>
    <row r="90" spans="1:8" ht="25.5" outlineLevel="6" x14ac:dyDescent="0.25">
      <c r="A90" s="6" t="s">
        <v>112</v>
      </c>
      <c r="B90" s="5" t="s">
        <v>99</v>
      </c>
      <c r="C90" s="5" t="s">
        <v>79</v>
      </c>
      <c r="D90" s="5" t="s">
        <v>113</v>
      </c>
      <c r="E90" s="5"/>
      <c r="F90" s="10">
        <v>11536713</v>
      </c>
      <c r="G90" s="10">
        <v>11823302</v>
      </c>
      <c r="H90" s="12">
        <f t="shared" si="5"/>
        <v>286589</v>
      </c>
    </row>
    <row r="91" spans="1:8" outlineLevel="7" x14ac:dyDescent="0.25">
      <c r="A91" s="6" t="s">
        <v>40</v>
      </c>
      <c r="B91" s="5" t="s">
        <v>99</v>
      </c>
      <c r="C91" s="5" t="s">
        <v>79</v>
      </c>
      <c r="D91" s="5" t="s">
        <v>113</v>
      </c>
      <c r="E91" s="5" t="s">
        <v>41</v>
      </c>
      <c r="F91" s="10">
        <v>11528713</v>
      </c>
      <c r="G91" s="10">
        <v>11815302</v>
      </c>
      <c r="H91" s="12">
        <f t="shared" ref="H91:H98" si="6">G91-F91</f>
        <v>286589</v>
      </c>
    </row>
    <row r="92" spans="1:8" outlineLevel="7" x14ac:dyDescent="0.25">
      <c r="A92" s="6" t="s">
        <v>104</v>
      </c>
      <c r="B92" s="5" t="s">
        <v>99</v>
      </c>
      <c r="C92" s="5" t="s">
        <v>79</v>
      </c>
      <c r="D92" s="5" t="s">
        <v>113</v>
      </c>
      <c r="E92" s="5" t="s">
        <v>105</v>
      </c>
      <c r="F92" s="10">
        <v>11528713</v>
      </c>
      <c r="G92" s="10">
        <v>11815302</v>
      </c>
      <c r="H92" s="12">
        <f t="shared" si="6"/>
        <v>286589</v>
      </c>
    </row>
    <row r="93" spans="1:8" outlineLevel="2" x14ac:dyDescent="0.25">
      <c r="A93" s="6" t="s">
        <v>80</v>
      </c>
      <c r="B93" s="5" t="s">
        <v>99</v>
      </c>
      <c r="C93" s="5" t="s">
        <v>81</v>
      </c>
      <c r="D93" s="5"/>
      <c r="E93" s="5"/>
      <c r="F93" s="10">
        <v>21610017</v>
      </c>
      <c r="G93" s="10">
        <v>21323428</v>
      </c>
      <c r="H93" s="12">
        <f t="shared" si="6"/>
        <v>-286589</v>
      </c>
    </row>
    <row r="94" spans="1:8" ht="25.5" outlineLevel="3" x14ac:dyDescent="0.25">
      <c r="A94" s="6" t="s">
        <v>82</v>
      </c>
      <c r="B94" s="5" t="s">
        <v>99</v>
      </c>
      <c r="C94" s="5" t="s">
        <v>81</v>
      </c>
      <c r="D94" s="5" t="s">
        <v>83</v>
      </c>
      <c r="E94" s="5"/>
      <c r="F94" s="10">
        <v>21610017</v>
      </c>
      <c r="G94" s="10">
        <v>21323428</v>
      </c>
      <c r="H94" s="12">
        <f t="shared" si="6"/>
        <v>-286589</v>
      </c>
    </row>
    <row r="95" spans="1:8" ht="25.5" outlineLevel="5" x14ac:dyDescent="0.25">
      <c r="A95" s="6" t="s">
        <v>84</v>
      </c>
      <c r="B95" s="5" t="s">
        <v>99</v>
      </c>
      <c r="C95" s="5" t="s">
        <v>81</v>
      </c>
      <c r="D95" s="5" t="s">
        <v>85</v>
      </c>
      <c r="E95" s="5"/>
      <c r="F95" s="10">
        <v>21610017</v>
      </c>
      <c r="G95" s="10">
        <v>21323428</v>
      </c>
      <c r="H95" s="12">
        <f t="shared" si="6"/>
        <v>-286589</v>
      </c>
    </row>
    <row r="96" spans="1:8" ht="38.25" outlineLevel="6" x14ac:dyDescent="0.25">
      <c r="A96" s="6" t="s">
        <v>114</v>
      </c>
      <c r="B96" s="5" t="s">
        <v>99</v>
      </c>
      <c r="C96" s="5" t="s">
        <v>81</v>
      </c>
      <c r="D96" s="5" t="s">
        <v>115</v>
      </c>
      <c r="E96" s="5"/>
      <c r="F96" s="10">
        <v>16478055</v>
      </c>
      <c r="G96" s="10">
        <v>16191466</v>
      </c>
      <c r="H96" s="12">
        <f t="shared" si="6"/>
        <v>-286589</v>
      </c>
    </row>
    <row r="97" spans="1:8" outlineLevel="7" x14ac:dyDescent="0.25">
      <c r="A97" s="6" t="s">
        <v>40</v>
      </c>
      <c r="B97" s="5" t="s">
        <v>99</v>
      </c>
      <c r="C97" s="5" t="s">
        <v>81</v>
      </c>
      <c r="D97" s="5" t="s">
        <v>115</v>
      </c>
      <c r="E97" s="5" t="s">
        <v>41</v>
      </c>
      <c r="F97" s="10">
        <v>16478055</v>
      </c>
      <c r="G97" s="10">
        <v>16191466</v>
      </c>
      <c r="H97" s="12">
        <f t="shared" si="6"/>
        <v>-286589</v>
      </c>
    </row>
    <row r="98" spans="1:8" outlineLevel="7" x14ac:dyDescent="0.25">
      <c r="A98" s="6" t="s">
        <v>104</v>
      </c>
      <c r="B98" s="5" t="s">
        <v>99</v>
      </c>
      <c r="C98" s="5" t="s">
        <v>81</v>
      </c>
      <c r="D98" s="5" t="s">
        <v>115</v>
      </c>
      <c r="E98" s="5" t="s">
        <v>105</v>
      </c>
      <c r="F98" s="10">
        <v>16478055</v>
      </c>
      <c r="G98" s="10">
        <v>16191466</v>
      </c>
      <c r="H98" s="12">
        <f t="shared" si="6"/>
        <v>-286589</v>
      </c>
    </row>
    <row r="99" spans="1:8" ht="20.25" customHeight="1" x14ac:dyDescent="0.25">
      <c r="A99" s="7" t="s">
        <v>116</v>
      </c>
      <c r="B99" s="7"/>
      <c r="C99" s="7"/>
      <c r="D99" s="7"/>
      <c r="E99" s="7"/>
      <c r="F99" s="11">
        <v>408516325.50999999</v>
      </c>
      <c r="G99" s="11">
        <v>421490035.50999999</v>
      </c>
      <c r="H99" s="13">
        <f>H11+H71</f>
        <v>30331633</v>
      </c>
    </row>
    <row r="100" spans="1:8" ht="12.75" customHeight="1" x14ac:dyDescent="0.25">
      <c r="A100" s="8"/>
      <c r="B100" s="8"/>
      <c r="C100" s="8"/>
      <c r="D100" s="8"/>
      <c r="E100" s="8"/>
      <c r="F100" s="8"/>
      <c r="G100" s="8"/>
      <c r="H100" s="8"/>
    </row>
    <row r="101" spans="1:8" ht="12.75" customHeight="1" x14ac:dyDescent="0.25">
      <c r="A101" s="17"/>
      <c r="B101" s="18"/>
      <c r="C101" s="18"/>
      <c r="D101" s="18"/>
      <c r="E101" s="17"/>
      <c r="F101" s="18"/>
      <c r="G101" s="18"/>
      <c r="H101" s="18"/>
    </row>
  </sheetData>
  <mergeCells count="17">
    <mergeCell ref="H8:H9"/>
    <mergeCell ref="B8:B9"/>
    <mergeCell ref="G8:G9"/>
    <mergeCell ref="C8:C9"/>
    <mergeCell ref="D8:D9"/>
    <mergeCell ref="E8:E9"/>
    <mergeCell ref="F8:F9"/>
    <mergeCell ref="B1:H1"/>
    <mergeCell ref="B2:H2"/>
    <mergeCell ref="B3:H3"/>
    <mergeCell ref="B4:H4"/>
    <mergeCell ref="A101:D101"/>
    <mergeCell ref="E101:H101"/>
    <mergeCell ref="A5:H5"/>
    <mergeCell ref="A6:H6"/>
    <mergeCell ref="A7:H7"/>
    <mergeCell ref="A8:A9"/>
  </mergeCells>
  <pageMargins left="0.39370078740157483" right="0.19685039370078741" top="0.39370078740157483" bottom="0.19685039370078741" header="0.39370078740157483" footer="0.39370078740157483"/>
  <pageSetup paperSize="9"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2018-02-12T17:24:56Z</cp:lastPrinted>
  <dcterms:created xsi:type="dcterms:W3CDTF">2018-02-12T16:32:08Z</dcterms:created>
  <dcterms:modified xsi:type="dcterms:W3CDTF">2018-02-28T11:22:50Z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17.4.7.1250</vt:lpwstr>
  </property>
  <property fmtid="{D5CDD505-2E9C-101B-9397-08002B2CF9AE}" pid="5" name="Версия базы">
    <vt:lpwstr>17.4.4463.0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