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0" windowHeight="1170"/>
  </bookViews>
  <sheets>
    <sheet name="Документ" sheetId="1" r:id="rId1"/>
  </sheets>
  <definedNames>
    <definedName name="_xlnm.Print_Titles" localSheetId="0">Документ!$8:$10</definedName>
  </definedNames>
  <calcPr calcId="145621" fullCalcOnLoad="1"/>
</workbook>
</file>

<file path=xl/calcChain.xml><?xml version="1.0" encoding="utf-8"?>
<calcChain xmlns="http://schemas.openxmlformats.org/spreadsheetml/2006/main">
  <c r="G11" i="1" l="1"/>
  <c r="G97" i="1" s="1"/>
  <c r="G22" i="1"/>
  <c r="G21" i="1"/>
  <c r="G20" i="1"/>
  <c r="G19" i="1"/>
  <c r="G18" i="1"/>
  <c r="G1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96" i="1"/>
  <c r="G95" i="1"/>
  <c r="G94" i="1"/>
  <c r="G93" i="1"/>
  <c r="G92" i="1"/>
  <c r="G91" i="1"/>
  <c r="G90" i="1"/>
  <c r="G89" i="1"/>
  <c r="G88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<sst xmlns="http://schemas.openxmlformats.org/spreadsheetml/2006/main" count="289" uniqueCount="129">
  <si>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</si>
  <si>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</si>
  <si>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</si>
  <si>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</si>
  <si>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</si>
  <si>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</si>
  <si>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</si>
  <si>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 xml:space="preserve">  ОБЩЕГОСУДАРСТВЕННЫЕ ВОПРОСЫ</t>
  </si>
  <si>
    <t>0100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</si>
  <si>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</si>
  <si>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</si>
  <si>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</si>
  <si>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</si>
  <si>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</si>
  <si>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</si>
  <si>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Ведомственная целевая программа "Совершенствование методов решения вопросов местного значения и создание условий муниципальной службы в МР "Мещовский район"</t>
  </si>
  <si>
    <t>60 0 00 00000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</si>
  <si>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</si>
  <si>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</si>
  <si>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</si>
  <si>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</si>
  <si>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  Иные бюджетные ассигнования</t>
  </si>
  <si>
    <t>800</t>
  </si>
  <si>
    <t xml:space="preserve">            Стимулирование руководителй исполнительно-распорядительных органов муниципальных образований области</t>
  </si>
  <si>
    <t>60 0 00 00530</t>
  </si>
  <si>
    <t xml:space="preserve">    Резервные фонды</t>
  </si>
  <si>
    <t>0111</t>
  </si>
  <si>
    <t xml:space="preserve">          Основное мероприятие "Управлением резервным фондом"</t>
  </si>
  <si>
    <t>60 0 01 00000</t>
  </si>
  <si>
    <t xml:space="preserve">            Резервные фонды местных администраций</t>
  </si>
  <si>
    <t>60 0 01 60010</t>
  </si>
  <si>
    <t xml:space="preserve">                Резервные средства</t>
  </si>
  <si>
    <t>870</t>
  </si>
  <si>
    <t xml:space="preserve">  НАЦИОНАЛЬНАЯ БЕЗОПАСНОСТЬ И ПРАВООХРАНИТЕЛЬНАЯ ДЕЯТЕЛЬНОСТЬ</t>
  </si>
  <si>
    <t>0300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</si>
  <si>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</si>
  <si>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</si>
  <si>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      Социальное обеспечение и иные выплаты населению</t>
  </si>
  <si>
    <t>300</t>
  </si>
  <si>
    <t xml:space="preserve">  НАЦИОНАЛЬНАЯ ЭКОНОМИКА</t>
  </si>
  <si>
    <t>0400</t>
  </si>
  <si>
    <t xml:space="preserve">    Дорожное хозяйство (дорожные фонды)</t>
  </si>
  <si>
    <t>0409</t>
  </si>
  <si>
    <t xml:space="preserve">      Муниципальная программа муниципального района "Мещовский район" "Развитие дорожного хозяйства в МР "Мещовский район"</t>
  </si>
  <si>
    <t>24 0 00 00000</t>
  </si>
  <si>
    <t xml:space="preserve">        Подпрограмма "Совершенствование и развитие сети автомобильных дорог Мещовского района"</t>
  </si>
  <si>
    <t>24 1 00 00000</t>
  </si>
  <si>
    <t xml:space="preserve">          Основное мероприятие "Капитальный ремонт и ремонт автомобильных дорог общего пользования муниципального значения и искусственных дорожных сооружений на них"</t>
  </si>
  <si>
    <t>24 1 02 00000</t>
  </si>
  <si>
    <t xml:space="preserve">            Капитальный ремонт и ремонт автомобильных дорог общего пользования муниципального значения и искусственных дорожных сооружений на них</t>
  </si>
  <si>
    <t>24 1 02 24020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</si>
  <si>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</si>
  <si>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</si>
  <si>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</si>
  <si>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</si>
  <si>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</si>
  <si>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</si>
  <si>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</si>
  <si>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</si>
  <si>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Муниципальная программа муниципального района "Мещовский район" "Обеспечение доступным и комфортным жильем и коммунальными услугами населения МР "Мещовский район"</t>
  </si>
  <si>
    <t>05 0 00 00000</t>
  </si>
  <si>
    <t xml:space="preserve">            Содержание муниципального жилищного фонда</t>
  </si>
  <si>
    <t>05 0 00 05040</t>
  </si>
  <si>
    <t xml:space="preserve">    Коммунальное хозяйство</t>
  </si>
  <si>
    <t>0502</t>
  </si>
  <si>
    <t xml:space="preserve">            Чистая вода в МР "Мещовский район"</t>
  </si>
  <si>
    <t>05 0 00 05050</t>
  </si>
  <si>
    <t xml:space="preserve">      Муниципальная программа муниципального района "Мещовский район" "Энергосбережение и повышение энергоэффективности в МР "Мещовский район"</t>
  </si>
  <si>
    <t>30 0 00 00000</t>
  </si>
  <si>
    <t xml:space="preserve">          Основное мероприятие "Энергосбережение в сфере ЖКХ"</t>
  </si>
  <si>
    <t>30 0 01 00000</t>
  </si>
  <si>
    <t xml:space="preserve">            Мероприятия, направленные на энергосбережение и повышение энергоэффективности</t>
  </si>
  <si>
    <t>30 0 01 98020</t>
  </si>
  <si>
    <t xml:space="preserve">  СОЦИАЛЬНАЯ ПОЛИТИКА</t>
  </si>
  <si>
    <t>1000</t>
  </si>
  <si>
    <t xml:space="preserve">    Социальное обеспечение населения</t>
  </si>
  <si>
    <t>1003</t>
  </si>
  <si>
    <t xml:space="preserve">    Охрана семьи и детства</t>
  </si>
  <si>
    <t>1004</t>
  </si>
  <si>
    <t xml:space="preserve">      Муниципальная программа муниципального района "Мещовский район" "Семья и дети в МР "Мещовский район"</t>
  </si>
  <si>
    <t>45 0 00 00000</t>
  </si>
  <si>
    <t xml:space="preserve">          Основное мероприятие "Обеспечение социальных выплат, пособий, компенсаций детям, семьям с детьми"</t>
  </si>
  <si>
    <t>45 0 01 00000</t>
  </si>
  <si>
    <t xml:space="preserve">      Муниципальная программа муниципального района "Мещовский район" "Социальная поддержка граждан в МР "Мещовский район"</t>
  </si>
  <si>
    <t>03 0 00 00000</t>
  </si>
  <si>
    <t xml:space="preserve">    Физическая культура</t>
  </si>
  <si>
    <t>1101</t>
  </si>
  <si>
    <t xml:space="preserve">      Муниципальная программа муниципального района "Мещовский район" "Развитие физической культуры и спорта в МР "Мещовский район"</t>
  </si>
  <si>
    <t>13 0 00 00000</t>
  </si>
  <si>
    <t xml:space="preserve">          Основное мероприятие "Организация и проведение официальных физкультурных и спортивных мероприятий в области физической культуры и спорта"</t>
  </si>
  <si>
    <t>13 0 01 00000</t>
  </si>
  <si>
    <t xml:space="preserve">            Модернизация спортивной базы, укрепление материально-технической базы муниципального учреждения спортивной направленности</t>
  </si>
  <si>
    <t>13 0 01 13030</t>
  </si>
  <si>
    <t xml:space="preserve">            Содержание и развитие муниципального казенного учреждения спортивной направленности</t>
  </si>
  <si>
    <t>13 0 01 13040</t>
  </si>
  <si>
    <t xml:space="preserve">          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федеральным. областным и местным законодательством"</t>
  </si>
  <si>
    <t>03 0 01 00000</t>
  </si>
  <si>
    <t xml:space="preserve">            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</si>
  <si>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03 0 01 03010</t>
  </si>
  <si>
    <t xml:space="preserve">                Публичные нормативные социальные выплаты гражданам</t>
  </si>
  <si>
    <t>310</t>
  </si>
  <si>
    <t xml:space="preserve">            Осуществление ежегодной денежной выплаты лицам, награжденным нагрудным знаком "Почетный донор России"</t>
  </si>
  <si>
    <t>03 0 01 52200</t>
  </si>
  <si>
    <t xml:space="preserve">            Оплата жилищно-коммунальных услуг отдельным категориям граждан</t>
  </si>
  <si>
    <t>03 0 01 52500</t>
  </si>
  <si>
    <t xml:space="preserve">            Компенсация отдельным категориям граждан оплаты взноса на капмиальный ремонт общего имущнства в многоквартирном доме</t>
  </si>
  <si>
    <t>03 0 01 R4620</t>
  </si>
  <si>
    <t xml:space="preserve">            Обеспечение социальных выплат, пособий, компенсации детям, семьям с детьми</t>
  </si>
  <si>
    <t>45 0 01 03300</t>
  </si>
  <si>
    <t xml:space="preserve">            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</si>
  <si>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45 0 01 R0840</t>
  </si>
  <si>
    <t>Итого</t>
  </si>
  <si>
    <t>к Решению Районного Собрания МР "Мещовский район"</t>
  </si>
  <si>
    <t>на 2018 год и на плановый перид 2019 и 2020 годов"</t>
  </si>
  <si>
    <t>Поправки (+,-)</t>
  </si>
  <si>
    <t>"О внесении изменений в Решение "О бюджете МР</t>
  </si>
  <si>
    <t>Приложение № 3</t>
  </si>
  <si>
    <t>1100</t>
  </si>
  <si>
    <t xml:space="preserve">    ФИЗИЧЕСКАЯ КУЛЬТУРА И СПОРТ</t>
  </si>
  <si>
    <t>ИЗМЕНЕНИЯ РАСПРЕДЕЛЕНИЯ БЮДЖЕТНЫХ АССИГНОВАНИЙ БЮДЖЕТА МУНИЦИПАЛЬНОГО РАЙОНА "МЕЩОВСКИЙ РАЙОН"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2018 ГОД</t>
  </si>
  <si>
    <t xml:space="preserve">    Другие общегосударственные вопросы</t>
  </si>
  <si>
    <t>68 0 00 00000</t>
  </si>
  <si>
    <t>68 0 01 00000</t>
  </si>
  <si>
    <t>68 0 01 68010</t>
  </si>
  <si>
    <t>0113</t>
  </si>
  <si>
    <t xml:space="preserve">     Непрограммные расходы органов местного самоуправления</t>
  </si>
  <si>
    <t xml:space="preserve">       Основное мероприятие "Обеспечение сбалансированности бюджета в ходе его исполнения"</t>
  </si>
  <si>
    <t xml:space="preserve">        Резервные средства на обеспечение сбалансированности бюджета в ходе его исполнения</t>
  </si>
  <si>
    <t>22 февраля  2018 года  №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</si>
</sst>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0"/>
      <color rgb="FF585858"/>
      <name val="Arial"/>
      <family val="2"/>
    </font>
    <font>
      <sz val="11"/>
      <color rgb="FF000000"/>
      <name val="Times New Roman"/>
      <family val="2"/>
    </font>
    <font>
      <sz val="10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3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5" fillId="2" borderId="0">
      <alignment horizontal="left"/>
      <protection locked="0"/>
    </xf>
    <xf numFmtId="0" fontId="6" fillId="0" borderId="0">
      <alignment horizontal="left" vertical="top" wrapText="1"/>
    </xf>
    <xf numFmtId="0" fontId="7" fillId="0" borderId="0">
      <alignment horizontal="center" wrapText="1"/>
    </xf>
    <xf numFmtId="0" fontId="7" fillId="0" borderId="0">
      <alignment horizontal="center"/>
    </xf>
    <xf numFmtId="0" fontId="6" fillId="0" borderId="0">
      <alignment wrapText="1"/>
    </xf>
    <xf numFmtId="0" fontId="6" fillId="0" borderId="0">
      <alignment horizontal="right"/>
    </xf>
    <xf numFmtId="0" fontId="5" fillId="2" borderId="1">
      <alignment horizontal="left"/>
      <protection locked="0"/>
    </xf>
    <xf numFmtId="0" fontId="8" fillId="0" borderId="2">
      <alignment horizontal="center" vertical="center" wrapText="1"/>
    </xf>
    <xf numFmtId="0" fontId="6" fillId="0" borderId="2">
      <alignment horizontal="center" vertical="center" shrinkToFit="1"/>
    </xf>
    <xf numFmtId="0" fontId="5" fillId="2" borderId="3">
      <alignment horizontal="left"/>
      <protection locked="0"/>
    </xf>
    <xf numFmtId="49" fontId="8" fillId="0" borderId="2">
      <alignment horizontal="left" vertical="top" wrapText="1"/>
    </xf>
    <xf numFmtId="49" fontId="6" fillId="0" borderId="2">
      <alignment horizontal="left" vertical="top" wrapText="1"/>
    </xf>
    <xf numFmtId="0" fontId="5" fillId="2" borderId="4">
      <alignment horizontal="left"/>
      <protection locked="0"/>
    </xf>
    <xf numFmtId="0" fontId="8" fillId="0" borderId="2">
      <alignment horizontal="left"/>
    </xf>
    <xf numFmtId="0" fontId="6" fillId="0" borderId="4"/>
    <xf numFmtId="0" fontId="6" fillId="0" borderId="0">
      <alignment horizontal="left" wrapText="1"/>
    </xf>
    <xf numFmtId="49" fontId="8" fillId="0" borderId="2">
      <alignment horizontal="center" vertical="top" wrapText="1"/>
    </xf>
    <xf numFmtId="49" fontId="6" fillId="0" borderId="2">
      <alignment horizontal="center" vertical="top" wrapText="1"/>
    </xf>
    <xf numFmtId="4" fontId="8" fillId="3" borderId="2">
      <alignment horizontal="right" vertical="top" shrinkToFit="1"/>
    </xf>
    <xf numFmtId="4" fontId="6" fillId="3" borderId="2">
      <alignment horizontal="right" vertical="top" shrinkToFit="1"/>
    </xf>
    <xf numFmtId="4" fontId="8" fillId="4" borderId="2">
      <alignment horizontal="right" vertical="top" shrinkToFit="1"/>
    </xf>
    <xf numFmtId="0" fontId="6" fillId="0" borderId="0"/>
    <xf numFmtId="0" fontId="7" fillId="0" borderId="0">
      <alignment horizontal="center"/>
    </xf>
    <xf numFmtId="0" fontId="6" fillId="0" borderId="0">
      <alignment wrapText="1"/>
    </xf>
    <xf numFmtId="0" fontId="6" fillId="0" borderId="0">
      <alignment horizontal="right"/>
    </xf>
    <xf numFmtId="0" fontId="6" fillId="0" borderId="5"/>
  </cellStyleXfs>
  <cellXfs count="34">
    <xf numFmtId="0" fontId="0" fillId="0" borderId="0" xfId="0"/>
    <xf numFmtId="0" fontId="0" fillId="0" borderId="0" xfId="0" applyProtection="1">
      <protection locked="0"/>
    </xf>
    <xf numFmtId="0" fontId="6" fillId="0" borderId="2" xfId="14" applyNumberFormat="1" applyProtection="1">
      <alignment horizontal="center" vertical="center" shrinkToFit="1"/>
    </xf>
    <xf numFmtId="49" fontId="6" fillId="0" borderId="2" xfId="23" applyProtection="1">
      <alignment horizontal="center" vertical="top" wrapText="1"/>
    </xf>
    <xf numFmtId="49" fontId="6" fillId="0" borderId="2" xfId="17" applyProtection="1">
      <alignment horizontal="left" vertical="top" wrapText="1"/>
    </xf>
    <xf numFmtId="0" fontId="8" fillId="0" borderId="2" xfId="19" applyNumberFormat="1" applyProtection="1">
      <alignment horizontal="left"/>
    </xf>
    <xf numFmtId="0" fontId="6" fillId="0" borderId="4" xfId="20" applyNumberFormat="1" applyProtection="1"/>
    <xf numFmtId="4" fontId="6" fillId="0" borderId="2" xfId="25" applyFill="1" applyProtection="1">
      <alignment horizontal="right" vertical="top" shrinkToFit="1"/>
    </xf>
    <xf numFmtId="4" fontId="8" fillId="0" borderId="2" xfId="26" applyFill="1" applyProtection="1">
      <alignment horizontal="right" vertical="top" shrinkToFit="1"/>
    </xf>
    <xf numFmtId="4" fontId="9" fillId="0" borderId="2" xfId="24" applyFont="1" applyFill="1" applyProtection="1">
      <alignment horizontal="right" vertical="top" shrinkToFit="1"/>
    </xf>
    <xf numFmtId="4" fontId="10" fillId="0" borderId="2" xfId="24" applyFont="1" applyFill="1" applyProtection="1">
      <alignment horizontal="right" vertical="top" shrinkToFit="1"/>
    </xf>
    <xf numFmtId="49" fontId="8" fillId="0" borderId="2" xfId="17" applyFont="1" applyProtection="1">
      <alignment horizontal="left" vertical="top" wrapText="1"/>
    </xf>
    <xf numFmtId="49" fontId="8" fillId="0" borderId="2" xfId="23" applyFont="1" applyProtection="1">
      <alignment horizontal="center" vertical="top" wrapText="1"/>
    </xf>
    <xf numFmtId="4" fontId="8" fillId="0" borderId="2" xfId="25" applyFont="1" applyFill="1" applyProtection="1">
      <alignment horizontal="right" vertical="top" shrinkToFit="1"/>
    </xf>
    <xf numFmtId="0" fontId="11" fillId="0" borderId="0" xfId="0" applyFont="1" applyProtection="1">
      <protection locked="0"/>
    </xf>
    <xf numFmtId="49" fontId="10" fillId="0" borderId="2" xfId="17" applyFont="1" applyProtection="1">
      <alignment horizontal="left" vertical="top" wrapText="1"/>
    </xf>
    <xf numFmtId="49" fontId="10" fillId="0" borderId="2" xfId="23" applyFont="1" applyProtection="1">
      <alignment horizontal="center" vertical="top" wrapText="1"/>
    </xf>
    <xf numFmtId="4" fontId="10" fillId="0" borderId="2" xfId="25" applyFont="1" applyFill="1" applyProtection="1">
      <alignment horizontal="right" vertical="top" shrinkToFit="1"/>
    </xf>
    <xf numFmtId="4" fontId="12" fillId="0" borderId="2" xfId="24" applyFont="1" applyFill="1" applyAlignment="1" applyProtection="1">
      <alignment horizontal="right" shrinkToFit="1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6" fillId="0" borderId="0" xfId="21" applyNumberFormat="1" applyProtection="1">
      <alignment horizontal="left" wrapText="1"/>
    </xf>
    <xf numFmtId="0" fontId="6" fillId="0" borderId="0" xfId="21">
      <alignment horizontal="left" wrapText="1"/>
    </xf>
    <xf numFmtId="0" fontId="5" fillId="0" borderId="0" xfId="7" applyNumberFormat="1" applyFont="1" applyAlignment="1" applyProtection="1">
      <alignment horizontal="right" vertical="top" wrapText="1"/>
    </xf>
    <xf numFmtId="0" fontId="13" fillId="0" borderId="0" xfId="8" applyNumberFormat="1" applyFont="1" applyProtection="1">
      <alignment horizontal="center" wrapText="1"/>
    </xf>
    <xf numFmtId="0" fontId="13" fillId="0" borderId="0" xfId="8" applyFont="1">
      <alignment horizontal="center" wrapText="1"/>
    </xf>
    <xf numFmtId="0" fontId="6" fillId="0" borderId="0" xfId="11" applyNumberFormat="1" applyProtection="1">
      <alignment horizontal="right"/>
    </xf>
    <xf numFmtId="0" fontId="6" fillId="0" borderId="0" xfId="11">
      <alignment horizontal="right"/>
    </xf>
    <xf numFmtId="0" fontId="8" fillId="0" borderId="2" xfId="13" applyNumberFormat="1" applyProtection="1">
      <alignment horizontal="center" vertical="center" wrapText="1"/>
    </xf>
    <xf numFmtId="0" fontId="8" fillId="0" borderId="2" xfId="13">
      <alignment horizontal="center" vertical="center" wrapText="1"/>
    </xf>
    <xf numFmtId="0" fontId="1" fillId="0" borderId="0" xfId="0" applyFont="1" applyAlignment="1" applyProtection="1">
      <alignment horizontal="right"/>
      <protection locked="0"/>
    </xf>
    <xf numFmtId="0" fontId="8" fillId="0" borderId="6" xfId="13" applyNumberFormat="1" applyBorder="1" applyAlignment="1" applyProtection="1">
      <alignment horizontal="center" vertical="center" wrapText="1"/>
    </xf>
    <xf numFmtId="0" fontId="8" fillId="0" borderId="7" xfId="13" applyNumberFormat="1" applyBorder="1" applyAlignment="1" applyProtection="1">
      <alignment horizontal="center" vertical="center" wrapText="1"/>
    </xf>
  </cellXfs>
  <cellStyles count="32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G99"/>
  <sheetViews>
    <sheetView tabSelected="1" zoomScaleNormal="100" workbookViewId="0">
      <pane ySplit="10" topLeftCell="A18" activePane="bottomLeft" state="frozen"/>
      <selection pane="bottomLeft" activeCell="A5" sqref="A5:G5"/>
    </sheetView>
  </sheetViews>
  <sheetFormatPr defaultRowHeight="15" outlineLevelRow="7" x14ac:dyDescent="0.25"/>
  <cols>
    <col min="1" max="1" width="61.42578125" style="1" customWidth="1"/>
    <col min="2" max="2" width="9.28515625" style="1" customWidth="1"/>
    <col min="3" max="3" width="11.5703125" style="1" customWidth="1"/>
    <col min="4" max="4" width="9.85546875" style="1" customWidth="1"/>
    <col min="5" max="5" width="14.85546875" style="1" hidden="1" customWidth="1"/>
    <col min="6" max="6" width="14.7109375" style="1" hidden="1" customWidth="1"/>
    <col min="7" max="7" width="14.7109375" style="1" customWidth="1"/>
    <col min="8" max="16384" width="9.140625" style="1"/>
  </cols>
  <sheetData>
    <row r="1" spans="1:7" x14ac:dyDescent="0.25">
      <c r="B1" s="21" t="s">
        <v>116</v>
      </c>
      <c r="C1" s="21"/>
      <c r="D1" s="21"/>
      <c r="E1" s="21"/>
      <c r="F1" s="21"/>
      <c r="G1" s="21"/>
    </row>
    <row r="2" spans="1:7" x14ac:dyDescent="0.25">
      <c r="A2" s="31" t="s">
        <v>112</v>
      </c>
      <c r="B2" s="31"/>
      <c r="C2" s="31"/>
      <c r="D2" s="31"/>
      <c r="E2" s="31"/>
      <c r="F2" s="31"/>
      <c r="G2" s="31"/>
    </row>
    <row r="3" spans="1:7" x14ac:dyDescent="0.25">
      <c r="A3" s="31" t="s">
        <v>115</v>
      </c>
      <c r="B3" s="31"/>
      <c r="C3" s="31"/>
      <c r="D3" s="31"/>
      <c r="E3" s="31"/>
      <c r="F3" s="31"/>
      <c r="G3" s="31"/>
    </row>
    <row r="4" spans="1:7" x14ac:dyDescent="0.25">
      <c r="A4" s="31" t="s">
        <v>113</v>
      </c>
      <c r="B4" s="31"/>
      <c r="C4" s="31"/>
      <c r="D4" s="31"/>
      <c r="E4" s="31"/>
      <c r="F4" s="31"/>
      <c r="G4" s="31"/>
    </row>
    <row r="5" spans="1:7" ht="14.25" customHeight="1" x14ac:dyDescent="0.25">
      <c r="A5" s="24" t="s">
        <v>128</v>
      </c>
      <c r="B5" s="24"/>
      <c r="C5" s="24"/>
      <c r="D5" s="24"/>
      <c r="E5" s="24"/>
      <c r="F5" s="24"/>
      <c r="G5" s="24"/>
    </row>
    <row r="6" spans="1:7" ht="99" customHeight="1" x14ac:dyDescent="0.25">
      <c r="A6" s="25" t="s">
        <v>119</v>
      </c>
      <c r="B6" s="26"/>
      <c r="C6" s="26"/>
      <c r="D6" s="26"/>
      <c r="E6" s="26"/>
      <c r="F6" s="26"/>
      <c r="G6" s="26"/>
    </row>
    <row r="7" spans="1:7" ht="12.75" customHeight="1" x14ac:dyDescent="0.25">
      <c r="A7" s="27" t="s">
        <v>0</v>
      </c>
      <c r="B7" s="28"/>
      <c r="C7" s="28"/>
      <c r="D7" s="28"/>
      <c r="E7" s="28"/>
      <c r="F7" s="28"/>
      <c r="G7" s="28"/>
    </row>
    <row r="8" spans="1:7" ht="15.75" customHeight="1" x14ac:dyDescent="0.25">
      <c r="A8" s="29" t="s">
        <v>1</v>
      </c>
      <c r="B8" s="29" t="s">
        <v>2</v>
      </c>
      <c r="C8" s="29" t="s">
        <v>3</v>
      </c>
      <c r="D8" s="29" t="s">
        <v>4</v>
      </c>
      <c r="E8" s="29" t="s">
        <v>5</v>
      </c>
      <c r="F8" s="29" t="s">
        <v>6</v>
      </c>
      <c r="G8" s="32" t="s">
        <v>114</v>
      </c>
    </row>
    <row r="9" spans="1:7" ht="36.75" customHeight="1" x14ac:dyDescent="0.25">
      <c r="A9" s="30"/>
      <c r="B9" s="30"/>
      <c r="C9" s="30"/>
      <c r="D9" s="30"/>
      <c r="E9" s="30"/>
      <c r="F9" s="30"/>
      <c r="G9" s="33"/>
    </row>
    <row r="10" spans="1:7" ht="12.75" customHeight="1" x14ac:dyDescent="0.25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7</v>
      </c>
      <c r="G10" s="2">
        <v>5</v>
      </c>
    </row>
    <row r="11" spans="1:7" s="14" customFormat="1" outlineLevel="1" x14ac:dyDescent="0.25">
      <c r="A11" s="11" t="s">
        <v>7</v>
      </c>
      <c r="B11" s="12" t="s">
        <v>8</v>
      </c>
      <c r="C11" s="12"/>
      <c r="D11" s="12"/>
      <c r="E11" s="13">
        <v>37063311</v>
      </c>
      <c r="F11" s="13">
        <v>37600021</v>
      </c>
      <c r="G11" s="10">
        <f>G12+G17+G23</f>
        <v>17894633</v>
      </c>
    </row>
    <row r="12" spans="1:7" ht="38.25" outlineLevel="2" x14ac:dyDescent="0.25">
      <c r="A12" s="4" t="s">
        <v>13</v>
      </c>
      <c r="B12" s="3" t="s">
        <v>14</v>
      </c>
      <c r="C12" s="3"/>
      <c r="D12" s="3"/>
      <c r="E12" s="7">
        <v>33421469</v>
      </c>
      <c r="F12" s="7">
        <v>34015179</v>
      </c>
      <c r="G12" s="9">
        <f>F12-E12</f>
        <v>593710</v>
      </c>
    </row>
    <row r="13" spans="1:7" ht="38.25" outlineLevel="3" x14ac:dyDescent="0.25">
      <c r="A13" s="4" t="s">
        <v>15</v>
      </c>
      <c r="B13" s="3" t="s">
        <v>14</v>
      </c>
      <c r="C13" s="3" t="s">
        <v>16</v>
      </c>
      <c r="D13" s="3"/>
      <c r="E13" s="7">
        <v>33421469</v>
      </c>
      <c r="F13" s="7">
        <v>34015179</v>
      </c>
      <c r="G13" s="9">
        <f>F13-E13</f>
        <v>593710</v>
      </c>
    </row>
    <row r="14" spans="1:7" ht="25.5" outlineLevel="6" x14ac:dyDescent="0.25">
      <c r="A14" s="4" t="s">
        <v>23</v>
      </c>
      <c r="B14" s="3" t="s">
        <v>14</v>
      </c>
      <c r="C14" s="3" t="s">
        <v>24</v>
      </c>
      <c r="D14" s="3"/>
      <c r="E14" s="7">
        <v>0</v>
      </c>
      <c r="F14" s="7">
        <v>593710</v>
      </c>
      <c r="G14" s="9">
        <f>F14-E14</f>
        <v>593710</v>
      </c>
    </row>
    <row r="15" spans="1:7" ht="51" outlineLevel="7" x14ac:dyDescent="0.25">
      <c r="A15" s="4" t="s">
        <v>9</v>
      </c>
      <c r="B15" s="3" t="s">
        <v>14</v>
      </c>
      <c r="C15" s="3" t="s">
        <v>24</v>
      </c>
      <c r="D15" s="3" t="s">
        <v>10</v>
      </c>
      <c r="E15" s="7">
        <v>0</v>
      </c>
      <c r="F15" s="7">
        <v>593710</v>
      </c>
      <c r="G15" s="9">
        <f>F15-E15</f>
        <v>593710</v>
      </c>
    </row>
    <row r="16" spans="1:7" ht="25.5" outlineLevel="7" x14ac:dyDescent="0.25">
      <c r="A16" s="4" t="s">
        <v>11</v>
      </c>
      <c r="B16" s="3" t="s">
        <v>14</v>
      </c>
      <c r="C16" s="3" t="s">
        <v>24</v>
      </c>
      <c r="D16" s="3" t="s">
        <v>12</v>
      </c>
      <c r="E16" s="7">
        <v>0</v>
      </c>
      <c r="F16" s="7">
        <v>593710</v>
      </c>
      <c r="G16" s="9">
        <f>F16-E16</f>
        <v>593710</v>
      </c>
    </row>
    <row r="17" spans="1:7" outlineLevel="2" x14ac:dyDescent="0.25">
      <c r="A17" s="4" t="s">
        <v>25</v>
      </c>
      <c r="B17" s="3" t="s">
        <v>26</v>
      </c>
      <c r="C17" s="3"/>
      <c r="D17" s="3"/>
      <c r="E17" s="7">
        <v>2000000</v>
      </c>
      <c r="F17" s="7">
        <v>1943000</v>
      </c>
      <c r="G17" s="9">
        <f t="shared" ref="G17:G22" si="0">F17-E17</f>
        <v>-57000</v>
      </c>
    </row>
    <row r="18" spans="1:7" ht="38.25" outlineLevel="3" x14ac:dyDescent="0.25">
      <c r="A18" s="4" t="s">
        <v>15</v>
      </c>
      <c r="B18" s="3" t="s">
        <v>26</v>
      </c>
      <c r="C18" s="3" t="s">
        <v>16</v>
      </c>
      <c r="D18" s="3"/>
      <c r="E18" s="7">
        <v>2000000</v>
      </c>
      <c r="F18" s="7">
        <v>1943000</v>
      </c>
      <c r="G18" s="9">
        <f t="shared" si="0"/>
        <v>-57000</v>
      </c>
    </row>
    <row r="19" spans="1:7" outlineLevel="5" x14ac:dyDescent="0.25">
      <c r="A19" s="4" t="s">
        <v>27</v>
      </c>
      <c r="B19" s="3" t="s">
        <v>26</v>
      </c>
      <c r="C19" s="3" t="s">
        <v>28</v>
      </c>
      <c r="D19" s="3"/>
      <c r="E19" s="7">
        <v>2000000</v>
      </c>
      <c r="F19" s="7">
        <v>1943000</v>
      </c>
      <c r="G19" s="9">
        <f t="shared" si="0"/>
        <v>-57000</v>
      </c>
    </row>
    <row r="20" spans="1:7" outlineLevel="6" x14ac:dyDescent="0.25">
      <c r="A20" s="4" t="s">
        <v>29</v>
      </c>
      <c r="B20" s="3" t="s">
        <v>26</v>
      </c>
      <c r="C20" s="3" t="s">
        <v>30</v>
      </c>
      <c r="D20" s="3"/>
      <c r="E20" s="7">
        <v>2000000</v>
      </c>
      <c r="F20" s="7">
        <v>1943000</v>
      </c>
      <c r="G20" s="9">
        <f t="shared" si="0"/>
        <v>-57000</v>
      </c>
    </row>
    <row r="21" spans="1:7" outlineLevel="7" x14ac:dyDescent="0.25">
      <c r="A21" s="4" t="s">
        <v>21</v>
      </c>
      <c r="B21" s="3" t="s">
        <v>26</v>
      </c>
      <c r="C21" s="3" t="s">
        <v>30</v>
      </c>
      <c r="D21" s="3" t="s">
        <v>22</v>
      </c>
      <c r="E21" s="7">
        <v>2000000</v>
      </c>
      <c r="F21" s="7">
        <v>1943000</v>
      </c>
      <c r="G21" s="9">
        <f t="shared" si="0"/>
        <v>-57000</v>
      </c>
    </row>
    <row r="22" spans="1:7" outlineLevel="7" x14ac:dyDescent="0.25">
      <c r="A22" s="4" t="s">
        <v>31</v>
      </c>
      <c r="B22" s="3" t="s">
        <v>26</v>
      </c>
      <c r="C22" s="3" t="s">
        <v>30</v>
      </c>
      <c r="D22" s="3" t="s">
        <v>32</v>
      </c>
      <c r="E22" s="7">
        <v>2000000</v>
      </c>
      <c r="F22" s="7">
        <v>1943000</v>
      </c>
      <c r="G22" s="9">
        <f t="shared" si="0"/>
        <v>-57000</v>
      </c>
    </row>
    <row r="23" spans="1:7" outlineLevel="2" x14ac:dyDescent="0.25">
      <c r="A23" s="19" t="s">
        <v>120</v>
      </c>
      <c r="B23" s="3" t="s">
        <v>124</v>
      </c>
      <c r="C23" s="3"/>
      <c r="D23" s="3"/>
      <c r="E23" s="7">
        <v>2000000</v>
      </c>
      <c r="F23" s="7">
        <v>1943000</v>
      </c>
      <c r="G23" s="9">
        <v>17357923</v>
      </c>
    </row>
    <row r="24" spans="1:7" outlineLevel="3" x14ac:dyDescent="0.25">
      <c r="A24" s="19" t="s">
        <v>125</v>
      </c>
      <c r="B24" s="3" t="s">
        <v>124</v>
      </c>
      <c r="C24" s="3" t="s">
        <v>121</v>
      </c>
      <c r="D24" s="3"/>
      <c r="E24" s="7">
        <v>2000000</v>
      </c>
      <c r="F24" s="7">
        <v>1943000</v>
      </c>
      <c r="G24" s="9">
        <v>17357923</v>
      </c>
    </row>
    <row r="25" spans="1:7" ht="26.25" outlineLevel="5" x14ac:dyDescent="0.25">
      <c r="A25" s="20" t="s">
        <v>126</v>
      </c>
      <c r="B25" s="3" t="s">
        <v>124</v>
      </c>
      <c r="C25" s="3" t="s">
        <v>122</v>
      </c>
      <c r="D25" s="3"/>
      <c r="E25" s="7">
        <v>2000000</v>
      </c>
      <c r="F25" s="7">
        <v>1943000</v>
      </c>
      <c r="G25" s="9">
        <v>17357923</v>
      </c>
    </row>
    <row r="26" spans="1:7" ht="26.25" outlineLevel="6" x14ac:dyDescent="0.25">
      <c r="A26" s="20" t="s">
        <v>127</v>
      </c>
      <c r="B26" s="3" t="s">
        <v>124</v>
      </c>
      <c r="C26" s="3" t="s">
        <v>123</v>
      </c>
      <c r="D26" s="3"/>
      <c r="E26" s="7">
        <v>2000000</v>
      </c>
      <c r="F26" s="7">
        <v>1943000</v>
      </c>
      <c r="G26" s="9">
        <v>17357923</v>
      </c>
    </row>
    <row r="27" spans="1:7" outlineLevel="7" x14ac:dyDescent="0.25">
      <c r="A27" s="4" t="s">
        <v>21</v>
      </c>
      <c r="B27" s="3" t="s">
        <v>124</v>
      </c>
      <c r="C27" s="3" t="s">
        <v>123</v>
      </c>
      <c r="D27" s="3" t="s">
        <v>22</v>
      </c>
      <c r="E27" s="7">
        <v>2000000</v>
      </c>
      <c r="F27" s="7">
        <v>1943000</v>
      </c>
      <c r="G27" s="9">
        <v>17357923</v>
      </c>
    </row>
    <row r="28" spans="1:7" outlineLevel="7" x14ac:dyDescent="0.25">
      <c r="A28" s="4" t="s">
        <v>31</v>
      </c>
      <c r="B28" s="3" t="s">
        <v>124</v>
      </c>
      <c r="C28" s="3" t="s">
        <v>123</v>
      </c>
      <c r="D28" s="3" t="s">
        <v>32</v>
      </c>
      <c r="E28" s="7">
        <v>2000000</v>
      </c>
      <c r="F28" s="7">
        <v>1943000</v>
      </c>
      <c r="G28" s="9">
        <v>17357923</v>
      </c>
    </row>
    <row r="29" spans="1:7" ht="25.5" outlineLevel="1" x14ac:dyDescent="0.25">
      <c r="A29" s="15" t="s">
        <v>33</v>
      </c>
      <c r="B29" s="16" t="s">
        <v>34</v>
      </c>
      <c r="C29" s="16"/>
      <c r="D29" s="16"/>
      <c r="E29" s="17">
        <v>4463972</v>
      </c>
      <c r="F29" s="17">
        <v>4520972</v>
      </c>
      <c r="G29" s="10">
        <f>F29-E29</f>
        <v>57000</v>
      </c>
    </row>
    <row r="30" spans="1:7" ht="25.5" outlineLevel="2" x14ac:dyDescent="0.25">
      <c r="A30" s="4" t="s">
        <v>35</v>
      </c>
      <c r="B30" s="3" t="s">
        <v>36</v>
      </c>
      <c r="C30" s="3"/>
      <c r="D30" s="3"/>
      <c r="E30" s="7">
        <v>325000</v>
      </c>
      <c r="F30" s="7">
        <v>382000</v>
      </c>
      <c r="G30" s="9">
        <f t="shared" ref="G30:G36" si="1">F30-E30</f>
        <v>57000</v>
      </c>
    </row>
    <row r="31" spans="1:7" ht="38.25" outlineLevel="3" x14ac:dyDescent="0.25">
      <c r="A31" s="4" t="s">
        <v>15</v>
      </c>
      <c r="B31" s="3" t="s">
        <v>36</v>
      </c>
      <c r="C31" s="3" t="s">
        <v>16</v>
      </c>
      <c r="D31" s="3"/>
      <c r="E31" s="7">
        <v>0</v>
      </c>
      <c r="F31" s="7">
        <v>57000</v>
      </c>
      <c r="G31" s="9">
        <f t="shared" si="1"/>
        <v>57000</v>
      </c>
    </row>
    <row r="32" spans="1:7" outlineLevel="5" x14ac:dyDescent="0.25">
      <c r="A32" s="4" t="s">
        <v>27</v>
      </c>
      <c r="B32" s="3" t="s">
        <v>36</v>
      </c>
      <c r="C32" s="3" t="s">
        <v>28</v>
      </c>
      <c r="D32" s="3"/>
      <c r="E32" s="7">
        <v>0</v>
      </c>
      <c r="F32" s="7">
        <v>57000</v>
      </c>
      <c r="G32" s="9">
        <f t="shared" si="1"/>
        <v>57000</v>
      </c>
    </row>
    <row r="33" spans="1:7" outlineLevel="6" x14ac:dyDescent="0.25">
      <c r="A33" s="4" t="s">
        <v>29</v>
      </c>
      <c r="B33" s="3" t="s">
        <v>36</v>
      </c>
      <c r="C33" s="3" t="s">
        <v>30</v>
      </c>
      <c r="D33" s="3"/>
      <c r="E33" s="7">
        <v>0</v>
      </c>
      <c r="F33" s="7">
        <v>57000</v>
      </c>
      <c r="G33" s="9">
        <f t="shared" si="1"/>
        <v>57000</v>
      </c>
    </row>
    <row r="34" spans="1:7" ht="25.5" outlineLevel="7" x14ac:dyDescent="0.25">
      <c r="A34" s="4" t="s">
        <v>17</v>
      </c>
      <c r="B34" s="3" t="s">
        <v>36</v>
      </c>
      <c r="C34" s="3" t="s">
        <v>30</v>
      </c>
      <c r="D34" s="3" t="s">
        <v>18</v>
      </c>
      <c r="E34" s="7">
        <v>0</v>
      </c>
      <c r="F34" s="7">
        <v>57000</v>
      </c>
      <c r="G34" s="9">
        <f t="shared" si="1"/>
        <v>57000</v>
      </c>
    </row>
    <row r="35" spans="1:7" ht="25.5" outlineLevel="7" x14ac:dyDescent="0.25">
      <c r="A35" s="4" t="s">
        <v>19</v>
      </c>
      <c r="B35" s="3" t="s">
        <v>36</v>
      </c>
      <c r="C35" s="3" t="s">
        <v>30</v>
      </c>
      <c r="D35" s="3" t="s">
        <v>20</v>
      </c>
      <c r="E35" s="7">
        <v>0</v>
      </c>
      <c r="F35" s="7">
        <v>57000</v>
      </c>
      <c r="G35" s="9">
        <f t="shared" si="1"/>
        <v>57000</v>
      </c>
    </row>
    <row r="36" spans="1:7" outlineLevel="1" x14ac:dyDescent="0.25">
      <c r="A36" s="15" t="s">
        <v>39</v>
      </c>
      <c r="B36" s="16" t="s">
        <v>40</v>
      </c>
      <c r="C36" s="16"/>
      <c r="D36" s="16"/>
      <c r="E36" s="17">
        <v>20126638</v>
      </c>
      <c r="F36" s="17">
        <v>23722105.390000001</v>
      </c>
      <c r="G36" s="10">
        <f t="shared" si="1"/>
        <v>3595467.3900000006</v>
      </c>
    </row>
    <row r="37" spans="1:7" outlineLevel="2" x14ac:dyDescent="0.25">
      <c r="A37" s="4" t="s">
        <v>41</v>
      </c>
      <c r="B37" s="3" t="s">
        <v>42</v>
      </c>
      <c r="C37" s="3"/>
      <c r="D37" s="3"/>
      <c r="E37" s="7">
        <v>14011700</v>
      </c>
      <c r="F37" s="7">
        <v>17607167.390000001</v>
      </c>
      <c r="G37" s="9">
        <f t="shared" ref="G37:G43" si="2">F37-E37</f>
        <v>3595467.3900000006</v>
      </c>
    </row>
    <row r="38" spans="1:7" ht="25.5" outlineLevel="3" x14ac:dyDescent="0.25">
      <c r="A38" s="4" t="s">
        <v>43</v>
      </c>
      <c r="B38" s="3" t="s">
        <v>42</v>
      </c>
      <c r="C38" s="3" t="s">
        <v>44</v>
      </c>
      <c r="D38" s="3"/>
      <c r="E38" s="7">
        <v>14011700</v>
      </c>
      <c r="F38" s="7">
        <v>17607167.390000001</v>
      </c>
      <c r="G38" s="9">
        <f t="shared" si="2"/>
        <v>3595467.3900000006</v>
      </c>
    </row>
    <row r="39" spans="1:7" ht="25.5" outlineLevel="4" x14ac:dyDescent="0.25">
      <c r="A39" s="4" t="s">
        <v>45</v>
      </c>
      <c r="B39" s="3" t="s">
        <v>42</v>
      </c>
      <c r="C39" s="3" t="s">
        <v>46</v>
      </c>
      <c r="D39" s="3"/>
      <c r="E39" s="7">
        <v>13856700</v>
      </c>
      <c r="F39" s="7">
        <v>17452167.390000001</v>
      </c>
      <c r="G39" s="9">
        <f t="shared" si="2"/>
        <v>3595467.3900000006</v>
      </c>
    </row>
    <row r="40" spans="1:7" ht="38.25" outlineLevel="5" x14ac:dyDescent="0.25">
      <c r="A40" s="4" t="s">
        <v>47</v>
      </c>
      <c r="B40" s="3" t="s">
        <v>42</v>
      </c>
      <c r="C40" s="3" t="s">
        <v>48</v>
      </c>
      <c r="D40" s="3"/>
      <c r="E40" s="7">
        <v>3150762</v>
      </c>
      <c r="F40" s="7">
        <v>6746229.3899999997</v>
      </c>
      <c r="G40" s="9">
        <f t="shared" si="2"/>
        <v>3595467.3899999997</v>
      </c>
    </row>
    <row r="41" spans="1:7" ht="38.25" outlineLevel="6" x14ac:dyDescent="0.25">
      <c r="A41" s="4" t="s">
        <v>49</v>
      </c>
      <c r="B41" s="3" t="s">
        <v>42</v>
      </c>
      <c r="C41" s="3" t="s">
        <v>50</v>
      </c>
      <c r="D41" s="3"/>
      <c r="E41" s="7">
        <v>3150762</v>
      </c>
      <c r="F41" s="7">
        <v>6746229.3899999997</v>
      </c>
      <c r="G41" s="9">
        <f t="shared" si="2"/>
        <v>3595467.3899999997</v>
      </c>
    </row>
    <row r="42" spans="1:7" ht="25.5" outlineLevel="7" x14ac:dyDescent="0.25">
      <c r="A42" s="4" t="s">
        <v>17</v>
      </c>
      <c r="B42" s="3" t="s">
        <v>42</v>
      </c>
      <c r="C42" s="3" t="s">
        <v>50</v>
      </c>
      <c r="D42" s="3" t="s">
        <v>18</v>
      </c>
      <c r="E42" s="7">
        <v>3150762</v>
      </c>
      <c r="F42" s="7">
        <v>6746229.3899999997</v>
      </c>
      <c r="G42" s="9">
        <f t="shared" si="2"/>
        <v>3595467.3899999997</v>
      </c>
    </row>
    <row r="43" spans="1:7" ht="25.5" outlineLevel="7" x14ac:dyDescent="0.25">
      <c r="A43" s="4" t="s">
        <v>19</v>
      </c>
      <c r="B43" s="3" t="s">
        <v>42</v>
      </c>
      <c r="C43" s="3" t="s">
        <v>50</v>
      </c>
      <c r="D43" s="3" t="s">
        <v>20</v>
      </c>
      <c r="E43" s="7">
        <v>3150762</v>
      </c>
      <c r="F43" s="7">
        <v>6746229.3899999997</v>
      </c>
      <c r="G43" s="9">
        <f t="shared" si="2"/>
        <v>3595467.3899999997</v>
      </c>
    </row>
    <row r="44" spans="1:7" outlineLevel="1" x14ac:dyDescent="0.25">
      <c r="A44" s="15" t="s">
        <v>55</v>
      </c>
      <c r="B44" s="16" t="s">
        <v>56</v>
      </c>
      <c r="C44" s="16"/>
      <c r="D44" s="16"/>
      <c r="E44" s="17">
        <v>13864998</v>
      </c>
      <c r="F44" s="17">
        <v>22649530.609999999</v>
      </c>
      <c r="G44" s="10">
        <f t="shared" ref="G44:G59" si="3">F44-E44</f>
        <v>8784532.6099999994</v>
      </c>
    </row>
    <row r="45" spans="1:7" outlineLevel="2" x14ac:dyDescent="0.25">
      <c r="A45" s="4" t="s">
        <v>57</v>
      </c>
      <c r="B45" s="3" t="s">
        <v>58</v>
      </c>
      <c r="C45" s="3"/>
      <c r="D45" s="3"/>
      <c r="E45" s="7">
        <v>133298</v>
      </c>
      <c r="F45" s="7">
        <v>253298</v>
      </c>
      <c r="G45" s="9">
        <f t="shared" si="3"/>
        <v>120000</v>
      </c>
    </row>
    <row r="46" spans="1:7" ht="38.25" outlineLevel="3" x14ac:dyDescent="0.25">
      <c r="A46" s="4" t="s">
        <v>59</v>
      </c>
      <c r="B46" s="3" t="s">
        <v>58</v>
      </c>
      <c r="C46" s="3" t="s">
        <v>60</v>
      </c>
      <c r="D46" s="3"/>
      <c r="E46" s="7">
        <v>133298</v>
      </c>
      <c r="F46" s="7">
        <v>253298</v>
      </c>
      <c r="G46" s="9">
        <f t="shared" si="3"/>
        <v>120000</v>
      </c>
    </row>
    <row r="47" spans="1:7" outlineLevel="6" x14ac:dyDescent="0.25">
      <c r="A47" s="4" t="s">
        <v>61</v>
      </c>
      <c r="B47" s="3" t="s">
        <v>58</v>
      </c>
      <c r="C47" s="3" t="s">
        <v>62</v>
      </c>
      <c r="D47" s="3"/>
      <c r="E47" s="7">
        <v>133298</v>
      </c>
      <c r="F47" s="7">
        <v>253298</v>
      </c>
      <c r="G47" s="9">
        <f t="shared" si="3"/>
        <v>120000</v>
      </c>
    </row>
    <row r="48" spans="1:7" ht="25.5" outlineLevel="7" x14ac:dyDescent="0.25">
      <c r="A48" s="4" t="s">
        <v>17</v>
      </c>
      <c r="B48" s="3" t="s">
        <v>58</v>
      </c>
      <c r="C48" s="3" t="s">
        <v>62</v>
      </c>
      <c r="D48" s="3" t="s">
        <v>18</v>
      </c>
      <c r="E48" s="7">
        <v>0</v>
      </c>
      <c r="F48" s="7">
        <v>120000</v>
      </c>
      <c r="G48" s="9">
        <f t="shared" si="3"/>
        <v>120000</v>
      </c>
    </row>
    <row r="49" spans="1:7" ht="25.5" outlineLevel="7" x14ac:dyDescent="0.25">
      <c r="A49" s="4" t="s">
        <v>19</v>
      </c>
      <c r="B49" s="3" t="s">
        <v>58</v>
      </c>
      <c r="C49" s="3" t="s">
        <v>62</v>
      </c>
      <c r="D49" s="3" t="s">
        <v>20</v>
      </c>
      <c r="E49" s="7">
        <v>0</v>
      </c>
      <c r="F49" s="7">
        <v>120000</v>
      </c>
      <c r="G49" s="9">
        <f t="shared" si="3"/>
        <v>120000</v>
      </c>
    </row>
    <row r="50" spans="1:7" outlineLevel="2" x14ac:dyDescent="0.25">
      <c r="A50" s="4" t="s">
        <v>63</v>
      </c>
      <c r="B50" s="3" t="s">
        <v>64</v>
      </c>
      <c r="C50" s="3"/>
      <c r="D50" s="3"/>
      <c r="E50" s="7">
        <v>13531700</v>
      </c>
      <c r="F50" s="7">
        <v>22196232.609999999</v>
      </c>
      <c r="G50" s="9">
        <f t="shared" si="3"/>
        <v>8664532.6099999994</v>
      </c>
    </row>
    <row r="51" spans="1:7" ht="38.25" outlineLevel="3" x14ac:dyDescent="0.25">
      <c r="A51" s="4" t="s">
        <v>59</v>
      </c>
      <c r="B51" s="3" t="s">
        <v>64</v>
      </c>
      <c r="C51" s="3" t="s">
        <v>60</v>
      </c>
      <c r="D51" s="3"/>
      <c r="E51" s="7">
        <v>358800</v>
      </c>
      <c r="F51" s="7">
        <v>558800</v>
      </c>
      <c r="G51" s="9">
        <f t="shared" si="3"/>
        <v>200000</v>
      </c>
    </row>
    <row r="52" spans="1:7" outlineLevel="6" x14ac:dyDescent="0.25">
      <c r="A52" s="4" t="s">
        <v>65</v>
      </c>
      <c r="B52" s="3" t="s">
        <v>64</v>
      </c>
      <c r="C52" s="3" t="s">
        <v>66</v>
      </c>
      <c r="D52" s="3"/>
      <c r="E52" s="7">
        <v>300000</v>
      </c>
      <c r="F52" s="7">
        <v>500000</v>
      </c>
      <c r="G52" s="9">
        <f t="shared" si="3"/>
        <v>200000</v>
      </c>
    </row>
    <row r="53" spans="1:7" ht="25.5" outlineLevel="7" x14ac:dyDescent="0.25">
      <c r="A53" s="4" t="s">
        <v>17</v>
      </c>
      <c r="B53" s="3" t="s">
        <v>64</v>
      </c>
      <c r="C53" s="3" t="s">
        <v>66</v>
      </c>
      <c r="D53" s="3" t="s">
        <v>18</v>
      </c>
      <c r="E53" s="7">
        <v>300000</v>
      </c>
      <c r="F53" s="7">
        <v>500000</v>
      </c>
      <c r="G53" s="9">
        <f t="shared" si="3"/>
        <v>200000</v>
      </c>
    </row>
    <row r="54" spans="1:7" ht="25.5" outlineLevel="7" x14ac:dyDescent="0.25">
      <c r="A54" s="4" t="s">
        <v>19</v>
      </c>
      <c r="B54" s="3" t="s">
        <v>64</v>
      </c>
      <c r="C54" s="3" t="s">
        <v>66</v>
      </c>
      <c r="D54" s="3" t="s">
        <v>20</v>
      </c>
      <c r="E54" s="7">
        <v>300000</v>
      </c>
      <c r="F54" s="7">
        <v>500000</v>
      </c>
      <c r="G54" s="9">
        <f t="shared" si="3"/>
        <v>200000</v>
      </c>
    </row>
    <row r="55" spans="1:7" ht="38.25" outlineLevel="3" x14ac:dyDescent="0.25">
      <c r="A55" s="4" t="s">
        <v>67</v>
      </c>
      <c r="B55" s="3" t="s">
        <v>64</v>
      </c>
      <c r="C55" s="3" t="s">
        <v>68</v>
      </c>
      <c r="D55" s="3"/>
      <c r="E55" s="7">
        <v>12072900</v>
      </c>
      <c r="F55" s="7">
        <v>20537432.609999999</v>
      </c>
      <c r="G55" s="9">
        <f t="shared" si="3"/>
        <v>8464532.6099999994</v>
      </c>
    </row>
    <row r="56" spans="1:7" outlineLevel="5" x14ac:dyDescent="0.25">
      <c r="A56" s="4" t="s">
        <v>69</v>
      </c>
      <c r="B56" s="3" t="s">
        <v>64</v>
      </c>
      <c r="C56" s="3" t="s">
        <v>70</v>
      </c>
      <c r="D56" s="3"/>
      <c r="E56" s="7">
        <v>12072900</v>
      </c>
      <c r="F56" s="7">
        <v>20537432.609999999</v>
      </c>
      <c r="G56" s="9">
        <f t="shared" si="3"/>
        <v>8464532.6099999994</v>
      </c>
    </row>
    <row r="57" spans="1:7" ht="25.5" outlineLevel="6" x14ac:dyDescent="0.25">
      <c r="A57" s="4" t="s">
        <v>71</v>
      </c>
      <c r="B57" s="3" t="s">
        <v>64</v>
      </c>
      <c r="C57" s="3" t="s">
        <v>72</v>
      </c>
      <c r="D57" s="3"/>
      <c r="E57" s="7">
        <v>10272900</v>
      </c>
      <c r="F57" s="7">
        <v>18737432.609999999</v>
      </c>
      <c r="G57" s="9">
        <f t="shared" si="3"/>
        <v>8464532.6099999994</v>
      </c>
    </row>
    <row r="58" spans="1:7" ht="25.5" outlineLevel="7" x14ac:dyDescent="0.25">
      <c r="A58" s="4" t="s">
        <v>17</v>
      </c>
      <c r="B58" s="3" t="s">
        <v>64</v>
      </c>
      <c r="C58" s="3" t="s">
        <v>72</v>
      </c>
      <c r="D58" s="3" t="s">
        <v>18</v>
      </c>
      <c r="E58" s="7">
        <v>10272900</v>
      </c>
      <c r="F58" s="7">
        <v>18737432.609999999</v>
      </c>
      <c r="G58" s="9">
        <f t="shared" si="3"/>
        <v>8464532.6099999994</v>
      </c>
    </row>
    <row r="59" spans="1:7" ht="25.5" outlineLevel="7" x14ac:dyDescent="0.25">
      <c r="A59" s="4" t="s">
        <v>19</v>
      </c>
      <c r="B59" s="3" t="s">
        <v>64</v>
      </c>
      <c r="C59" s="3" t="s">
        <v>72</v>
      </c>
      <c r="D59" s="3" t="s">
        <v>20</v>
      </c>
      <c r="E59" s="7">
        <v>10272900</v>
      </c>
      <c r="F59" s="7">
        <v>18737432.609999999</v>
      </c>
      <c r="G59" s="9">
        <f t="shared" si="3"/>
        <v>8464532.6099999994</v>
      </c>
    </row>
    <row r="60" spans="1:7" outlineLevel="1" x14ac:dyDescent="0.25">
      <c r="A60" s="15" t="s">
        <v>73</v>
      </c>
      <c r="B60" s="16" t="s">
        <v>74</v>
      </c>
      <c r="C60" s="16"/>
      <c r="D60" s="16"/>
      <c r="E60" s="17">
        <v>73991055</v>
      </c>
      <c r="F60" s="17">
        <v>73991055</v>
      </c>
      <c r="G60" s="10">
        <f t="shared" ref="G60:G78" si="4">F60-E60</f>
        <v>0</v>
      </c>
    </row>
    <row r="61" spans="1:7" outlineLevel="2" x14ac:dyDescent="0.25">
      <c r="A61" s="4" t="s">
        <v>75</v>
      </c>
      <c r="B61" s="3" t="s">
        <v>76</v>
      </c>
      <c r="C61" s="3"/>
      <c r="D61" s="3"/>
      <c r="E61" s="7">
        <v>46729422</v>
      </c>
      <c r="F61" s="7">
        <v>47016011</v>
      </c>
      <c r="G61" s="9">
        <f t="shared" si="4"/>
        <v>286589</v>
      </c>
    </row>
    <row r="62" spans="1:7" ht="25.5" outlineLevel="3" x14ac:dyDescent="0.25">
      <c r="A62" s="4" t="s">
        <v>83</v>
      </c>
      <c r="B62" s="3" t="s">
        <v>76</v>
      </c>
      <c r="C62" s="3" t="s">
        <v>84</v>
      </c>
      <c r="D62" s="3"/>
      <c r="E62" s="7">
        <v>35192709</v>
      </c>
      <c r="F62" s="7">
        <v>35192709</v>
      </c>
      <c r="G62" s="9">
        <f t="shared" si="4"/>
        <v>0</v>
      </c>
    </row>
    <row r="63" spans="1:7" ht="39" customHeight="1" outlineLevel="5" x14ac:dyDescent="0.25">
      <c r="A63" s="4" t="s">
        <v>95</v>
      </c>
      <c r="B63" s="3" t="s">
        <v>76</v>
      </c>
      <c r="C63" s="3" t="s">
        <v>96</v>
      </c>
      <c r="D63" s="3"/>
      <c r="E63" s="7">
        <v>34660540</v>
      </c>
      <c r="F63" s="7">
        <v>34660540</v>
      </c>
      <c r="G63" s="9">
        <f t="shared" si="4"/>
        <v>0</v>
      </c>
    </row>
    <row r="64" spans="1:7" ht="38.25" outlineLevel="6" x14ac:dyDescent="0.25">
      <c r="A64" s="4" t="s">
        <v>97</v>
      </c>
      <c r="B64" s="3" t="s">
        <v>76</v>
      </c>
      <c r="C64" s="3" t="s">
        <v>98</v>
      </c>
      <c r="D64" s="3"/>
      <c r="E64" s="7">
        <v>27934101</v>
      </c>
      <c r="F64" s="7">
        <v>28133567</v>
      </c>
      <c r="G64" s="9">
        <f t="shared" si="4"/>
        <v>199466</v>
      </c>
    </row>
    <row r="65" spans="1:7" outlineLevel="7" x14ac:dyDescent="0.25">
      <c r="A65" s="4" t="s">
        <v>37</v>
      </c>
      <c r="B65" s="3" t="s">
        <v>76</v>
      </c>
      <c r="C65" s="3" t="s">
        <v>98</v>
      </c>
      <c r="D65" s="3" t="s">
        <v>38</v>
      </c>
      <c r="E65" s="7">
        <v>27880873</v>
      </c>
      <c r="F65" s="7">
        <v>28080339</v>
      </c>
      <c r="G65" s="9">
        <f t="shared" si="4"/>
        <v>199466</v>
      </c>
    </row>
    <row r="66" spans="1:7" outlineLevel="7" x14ac:dyDescent="0.25">
      <c r="A66" s="4" t="s">
        <v>99</v>
      </c>
      <c r="B66" s="3" t="s">
        <v>76</v>
      </c>
      <c r="C66" s="3" t="s">
        <v>98</v>
      </c>
      <c r="D66" s="3" t="s">
        <v>100</v>
      </c>
      <c r="E66" s="7">
        <v>26880873</v>
      </c>
      <c r="F66" s="7">
        <v>27080339</v>
      </c>
      <c r="G66" s="9">
        <f t="shared" si="4"/>
        <v>199466</v>
      </c>
    </row>
    <row r="67" spans="1:7" ht="27.75" customHeight="1" outlineLevel="6" x14ac:dyDescent="0.25">
      <c r="A67" s="4" t="s">
        <v>101</v>
      </c>
      <c r="B67" s="3" t="s">
        <v>76</v>
      </c>
      <c r="C67" s="3" t="s">
        <v>102</v>
      </c>
      <c r="D67" s="3"/>
      <c r="E67" s="7">
        <v>1150072</v>
      </c>
      <c r="F67" s="7">
        <v>1111907</v>
      </c>
      <c r="G67" s="9">
        <f t="shared" si="4"/>
        <v>-38165</v>
      </c>
    </row>
    <row r="68" spans="1:7" ht="15" customHeight="1" outlineLevel="7" x14ac:dyDescent="0.25">
      <c r="A68" s="4" t="s">
        <v>37</v>
      </c>
      <c r="B68" s="3" t="s">
        <v>76</v>
      </c>
      <c r="C68" s="3" t="s">
        <v>102</v>
      </c>
      <c r="D68" s="3" t="s">
        <v>38</v>
      </c>
      <c r="E68" s="7">
        <v>1150072</v>
      </c>
      <c r="F68" s="7">
        <v>1111907</v>
      </c>
      <c r="G68" s="9">
        <f t="shared" si="4"/>
        <v>-38165</v>
      </c>
    </row>
    <row r="69" spans="1:7" ht="14.25" customHeight="1" outlineLevel="7" x14ac:dyDescent="0.25">
      <c r="A69" s="4" t="s">
        <v>99</v>
      </c>
      <c r="B69" s="3" t="s">
        <v>76</v>
      </c>
      <c r="C69" s="3" t="s">
        <v>102</v>
      </c>
      <c r="D69" s="3" t="s">
        <v>100</v>
      </c>
      <c r="E69" s="7">
        <v>1150072</v>
      </c>
      <c r="F69" s="7">
        <v>1111907</v>
      </c>
      <c r="G69" s="9">
        <f t="shared" si="4"/>
        <v>-38165</v>
      </c>
    </row>
    <row r="70" spans="1:7" ht="15.75" customHeight="1" outlineLevel="6" x14ac:dyDescent="0.25">
      <c r="A70" s="4" t="s">
        <v>103</v>
      </c>
      <c r="B70" s="3" t="s">
        <v>76</v>
      </c>
      <c r="C70" s="3" t="s">
        <v>104</v>
      </c>
      <c r="D70" s="3"/>
      <c r="E70" s="7">
        <v>3478435</v>
      </c>
      <c r="F70" s="7">
        <v>3363003</v>
      </c>
      <c r="G70" s="9">
        <f t="shared" si="4"/>
        <v>-115432</v>
      </c>
    </row>
    <row r="71" spans="1:7" ht="15" customHeight="1" outlineLevel="7" x14ac:dyDescent="0.25">
      <c r="A71" s="4" t="s">
        <v>37</v>
      </c>
      <c r="B71" s="3" t="s">
        <v>76</v>
      </c>
      <c r="C71" s="3" t="s">
        <v>104</v>
      </c>
      <c r="D71" s="3" t="s">
        <v>38</v>
      </c>
      <c r="E71" s="7">
        <v>3448435</v>
      </c>
      <c r="F71" s="7">
        <v>3333003</v>
      </c>
      <c r="G71" s="9">
        <f t="shared" si="4"/>
        <v>-115432</v>
      </c>
    </row>
    <row r="72" spans="1:7" ht="17.25" customHeight="1" outlineLevel="7" x14ac:dyDescent="0.25">
      <c r="A72" s="4" t="s">
        <v>99</v>
      </c>
      <c r="B72" s="3" t="s">
        <v>76</v>
      </c>
      <c r="C72" s="3" t="s">
        <v>104</v>
      </c>
      <c r="D72" s="3" t="s">
        <v>100</v>
      </c>
      <c r="E72" s="7">
        <v>3448435</v>
      </c>
      <c r="F72" s="7">
        <v>3333003</v>
      </c>
      <c r="G72" s="9">
        <f t="shared" si="4"/>
        <v>-115432</v>
      </c>
    </row>
    <row r="73" spans="1:7" ht="29.25" customHeight="1" outlineLevel="6" x14ac:dyDescent="0.25">
      <c r="A73" s="4" t="s">
        <v>105</v>
      </c>
      <c r="B73" s="3" t="s">
        <v>76</v>
      </c>
      <c r="C73" s="3" t="s">
        <v>106</v>
      </c>
      <c r="D73" s="3"/>
      <c r="E73" s="7">
        <v>83748</v>
      </c>
      <c r="F73" s="7">
        <v>37879</v>
      </c>
      <c r="G73" s="9">
        <f t="shared" si="4"/>
        <v>-45869</v>
      </c>
    </row>
    <row r="74" spans="1:7" outlineLevel="7" x14ac:dyDescent="0.25">
      <c r="A74" s="4" t="s">
        <v>37</v>
      </c>
      <c r="B74" s="3" t="s">
        <v>76</v>
      </c>
      <c r="C74" s="3" t="s">
        <v>106</v>
      </c>
      <c r="D74" s="3" t="s">
        <v>38</v>
      </c>
      <c r="E74" s="7">
        <v>83748</v>
      </c>
      <c r="F74" s="7">
        <v>37879</v>
      </c>
      <c r="G74" s="9">
        <f t="shared" si="4"/>
        <v>-45869</v>
      </c>
    </row>
    <row r="75" spans="1:7" outlineLevel="7" x14ac:dyDescent="0.25">
      <c r="A75" s="4" t="s">
        <v>99</v>
      </c>
      <c r="B75" s="3" t="s">
        <v>76</v>
      </c>
      <c r="C75" s="3" t="s">
        <v>106</v>
      </c>
      <c r="D75" s="3" t="s">
        <v>100</v>
      </c>
      <c r="E75" s="7">
        <v>83748</v>
      </c>
      <c r="F75" s="7">
        <v>37879</v>
      </c>
      <c r="G75" s="9">
        <f t="shared" si="4"/>
        <v>-45869</v>
      </c>
    </row>
    <row r="76" spans="1:7" ht="25.5" outlineLevel="3" x14ac:dyDescent="0.25">
      <c r="A76" s="4" t="s">
        <v>79</v>
      </c>
      <c r="B76" s="3" t="s">
        <v>76</v>
      </c>
      <c r="C76" s="3" t="s">
        <v>80</v>
      </c>
      <c r="D76" s="3"/>
      <c r="E76" s="7">
        <v>11536713</v>
      </c>
      <c r="F76" s="7">
        <v>11823302</v>
      </c>
      <c r="G76" s="9">
        <f t="shared" si="4"/>
        <v>286589</v>
      </c>
    </row>
    <row r="77" spans="1:7" ht="25.5" outlineLevel="5" x14ac:dyDescent="0.25">
      <c r="A77" s="4" t="s">
        <v>81</v>
      </c>
      <c r="B77" s="3" t="s">
        <v>76</v>
      </c>
      <c r="C77" s="3" t="s">
        <v>82</v>
      </c>
      <c r="D77" s="3"/>
      <c r="E77" s="7">
        <v>11536713</v>
      </c>
      <c r="F77" s="7">
        <v>11823302</v>
      </c>
      <c r="G77" s="9">
        <f t="shared" si="4"/>
        <v>286589</v>
      </c>
    </row>
    <row r="78" spans="1:7" ht="25.5" outlineLevel="6" x14ac:dyDescent="0.25">
      <c r="A78" s="4" t="s">
        <v>107</v>
      </c>
      <c r="B78" s="3" t="s">
        <v>76</v>
      </c>
      <c r="C78" s="3" t="s">
        <v>108</v>
      </c>
      <c r="D78" s="3"/>
      <c r="E78" s="7">
        <v>11536713</v>
      </c>
      <c r="F78" s="7">
        <v>11823302</v>
      </c>
      <c r="G78" s="9">
        <f t="shared" si="4"/>
        <v>286589</v>
      </c>
    </row>
    <row r="79" spans="1:7" outlineLevel="7" x14ac:dyDescent="0.25">
      <c r="A79" s="4" t="s">
        <v>37</v>
      </c>
      <c r="B79" s="3" t="s">
        <v>76</v>
      </c>
      <c r="C79" s="3" t="s">
        <v>108</v>
      </c>
      <c r="D79" s="3" t="s">
        <v>38</v>
      </c>
      <c r="E79" s="7">
        <v>11528713</v>
      </c>
      <c r="F79" s="7">
        <v>11815302</v>
      </c>
      <c r="G79" s="9">
        <f t="shared" ref="G79:G86" si="5">F79-E79</f>
        <v>286589</v>
      </c>
    </row>
    <row r="80" spans="1:7" outlineLevel="7" x14ac:dyDescent="0.25">
      <c r="A80" s="4" t="s">
        <v>99</v>
      </c>
      <c r="B80" s="3" t="s">
        <v>76</v>
      </c>
      <c r="C80" s="3" t="s">
        <v>108</v>
      </c>
      <c r="D80" s="3" t="s">
        <v>100</v>
      </c>
      <c r="E80" s="7">
        <v>11528713</v>
      </c>
      <c r="F80" s="7">
        <v>11815302</v>
      </c>
      <c r="G80" s="9">
        <f t="shared" si="5"/>
        <v>286589</v>
      </c>
    </row>
    <row r="81" spans="1:7" outlineLevel="2" x14ac:dyDescent="0.25">
      <c r="A81" s="4" t="s">
        <v>77</v>
      </c>
      <c r="B81" s="3" t="s">
        <v>78</v>
      </c>
      <c r="C81" s="3"/>
      <c r="D81" s="3"/>
      <c r="E81" s="7">
        <v>21610017</v>
      </c>
      <c r="F81" s="7">
        <v>21323428</v>
      </c>
      <c r="G81" s="9">
        <f t="shared" si="5"/>
        <v>-286589</v>
      </c>
    </row>
    <row r="82" spans="1:7" ht="25.5" outlineLevel="3" x14ac:dyDescent="0.25">
      <c r="A82" s="4" t="s">
        <v>79</v>
      </c>
      <c r="B82" s="3" t="s">
        <v>78</v>
      </c>
      <c r="C82" s="3" t="s">
        <v>80</v>
      </c>
      <c r="D82" s="3"/>
      <c r="E82" s="7">
        <v>21610017</v>
      </c>
      <c r="F82" s="7">
        <v>21323428</v>
      </c>
      <c r="G82" s="9">
        <f t="shared" si="5"/>
        <v>-286589</v>
      </c>
    </row>
    <row r="83" spans="1:7" ht="25.5" outlineLevel="5" x14ac:dyDescent="0.25">
      <c r="A83" s="4" t="s">
        <v>81</v>
      </c>
      <c r="B83" s="3" t="s">
        <v>78</v>
      </c>
      <c r="C83" s="3" t="s">
        <v>82</v>
      </c>
      <c r="D83" s="3"/>
      <c r="E83" s="7">
        <v>21610017</v>
      </c>
      <c r="F83" s="7">
        <v>21323428</v>
      </c>
      <c r="G83" s="9">
        <f t="shared" si="5"/>
        <v>-286589</v>
      </c>
    </row>
    <row r="84" spans="1:7" ht="38.25" outlineLevel="6" x14ac:dyDescent="0.25">
      <c r="A84" s="4" t="s">
        <v>109</v>
      </c>
      <c r="B84" s="3" t="s">
        <v>78</v>
      </c>
      <c r="C84" s="3" t="s">
        <v>110</v>
      </c>
      <c r="D84" s="3"/>
      <c r="E84" s="7">
        <v>16478055</v>
      </c>
      <c r="F84" s="7">
        <v>16191466</v>
      </c>
      <c r="G84" s="9">
        <f t="shared" si="5"/>
        <v>-286589</v>
      </c>
    </row>
    <row r="85" spans="1:7" outlineLevel="7" x14ac:dyDescent="0.25">
      <c r="A85" s="4" t="s">
        <v>37</v>
      </c>
      <c r="B85" s="3" t="s">
        <v>78</v>
      </c>
      <c r="C85" s="3" t="s">
        <v>110</v>
      </c>
      <c r="D85" s="3" t="s">
        <v>38</v>
      </c>
      <c r="E85" s="7">
        <v>16478055</v>
      </c>
      <c r="F85" s="7">
        <v>16191466</v>
      </c>
      <c r="G85" s="9">
        <f t="shared" si="5"/>
        <v>-286589</v>
      </c>
    </row>
    <row r="86" spans="1:7" outlineLevel="7" x14ac:dyDescent="0.25">
      <c r="A86" s="4" t="s">
        <v>99</v>
      </c>
      <c r="B86" s="3" t="s">
        <v>78</v>
      </c>
      <c r="C86" s="3" t="s">
        <v>110</v>
      </c>
      <c r="D86" s="3" t="s">
        <v>100</v>
      </c>
      <c r="E86" s="7">
        <v>16478055</v>
      </c>
      <c r="F86" s="7">
        <v>16191466</v>
      </c>
      <c r="G86" s="9">
        <f t="shared" si="5"/>
        <v>-286589</v>
      </c>
    </row>
    <row r="87" spans="1:7" outlineLevel="7" x14ac:dyDescent="0.25">
      <c r="A87" s="15" t="s">
        <v>118</v>
      </c>
      <c r="B87" s="16" t="s">
        <v>117</v>
      </c>
      <c r="C87" s="16"/>
      <c r="D87" s="16"/>
      <c r="E87" s="17"/>
      <c r="F87" s="17"/>
      <c r="G87" s="10">
        <v>0</v>
      </c>
    </row>
    <row r="88" spans="1:7" outlineLevel="2" x14ac:dyDescent="0.25">
      <c r="A88" s="4" t="s">
        <v>85</v>
      </c>
      <c r="B88" s="3" t="s">
        <v>86</v>
      </c>
      <c r="C88" s="3"/>
      <c r="D88" s="3"/>
      <c r="E88" s="7">
        <v>7098505</v>
      </c>
      <c r="F88" s="7">
        <v>7098505</v>
      </c>
      <c r="G88" s="9">
        <f t="shared" ref="G88:G96" si="6">F88-E88</f>
        <v>0</v>
      </c>
    </row>
    <row r="89" spans="1:7" ht="38.25" outlineLevel="3" x14ac:dyDescent="0.25">
      <c r="A89" s="4" t="s">
        <v>87</v>
      </c>
      <c r="B89" s="3" t="s">
        <v>86</v>
      </c>
      <c r="C89" s="3" t="s">
        <v>88</v>
      </c>
      <c r="D89" s="3"/>
      <c r="E89" s="7">
        <v>7098505</v>
      </c>
      <c r="F89" s="7">
        <v>7098505</v>
      </c>
      <c r="G89" s="9">
        <f t="shared" si="6"/>
        <v>0</v>
      </c>
    </row>
    <row r="90" spans="1:7" ht="38.25" outlineLevel="5" x14ac:dyDescent="0.25">
      <c r="A90" s="4" t="s">
        <v>89</v>
      </c>
      <c r="B90" s="3" t="s">
        <v>86</v>
      </c>
      <c r="C90" s="3" t="s">
        <v>90</v>
      </c>
      <c r="D90" s="3"/>
      <c r="E90" s="7">
        <v>7098505</v>
      </c>
      <c r="F90" s="7">
        <v>7098505</v>
      </c>
      <c r="G90" s="9">
        <f t="shared" si="6"/>
        <v>0</v>
      </c>
    </row>
    <row r="91" spans="1:7" ht="38.25" outlineLevel="6" x14ac:dyDescent="0.25">
      <c r="A91" s="4" t="s">
        <v>91</v>
      </c>
      <c r="B91" s="3" t="s">
        <v>86</v>
      </c>
      <c r="C91" s="3" t="s">
        <v>92</v>
      </c>
      <c r="D91" s="3"/>
      <c r="E91" s="7">
        <v>400000</v>
      </c>
      <c r="F91" s="7">
        <v>1765</v>
      </c>
      <c r="G91" s="9">
        <f t="shared" si="6"/>
        <v>-398235</v>
      </c>
    </row>
    <row r="92" spans="1:7" ht="25.5" outlineLevel="7" x14ac:dyDescent="0.25">
      <c r="A92" s="4" t="s">
        <v>17</v>
      </c>
      <c r="B92" s="3" t="s">
        <v>86</v>
      </c>
      <c r="C92" s="3" t="s">
        <v>92</v>
      </c>
      <c r="D92" s="3" t="s">
        <v>18</v>
      </c>
      <c r="E92" s="7">
        <v>400000</v>
      </c>
      <c r="F92" s="7">
        <v>1765</v>
      </c>
      <c r="G92" s="9">
        <f t="shared" si="6"/>
        <v>-398235</v>
      </c>
    </row>
    <row r="93" spans="1:7" ht="25.5" outlineLevel="7" x14ac:dyDescent="0.25">
      <c r="A93" s="4" t="s">
        <v>19</v>
      </c>
      <c r="B93" s="3" t="s">
        <v>86</v>
      </c>
      <c r="C93" s="3" t="s">
        <v>92</v>
      </c>
      <c r="D93" s="3" t="s">
        <v>20</v>
      </c>
      <c r="E93" s="7">
        <v>400000</v>
      </c>
      <c r="F93" s="7">
        <v>1765</v>
      </c>
      <c r="G93" s="9">
        <f t="shared" si="6"/>
        <v>-398235</v>
      </c>
    </row>
    <row r="94" spans="1:7" ht="25.5" outlineLevel="6" x14ac:dyDescent="0.25">
      <c r="A94" s="4" t="s">
        <v>93</v>
      </c>
      <c r="B94" s="3" t="s">
        <v>86</v>
      </c>
      <c r="C94" s="3" t="s">
        <v>94</v>
      </c>
      <c r="D94" s="3"/>
      <c r="E94" s="7">
        <v>6468505</v>
      </c>
      <c r="F94" s="7">
        <v>6866740</v>
      </c>
      <c r="G94" s="9">
        <f t="shared" si="6"/>
        <v>398235</v>
      </c>
    </row>
    <row r="95" spans="1:7" ht="25.5" outlineLevel="7" x14ac:dyDescent="0.25">
      <c r="A95" s="4" t="s">
        <v>51</v>
      </c>
      <c r="B95" s="3" t="s">
        <v>86</v>
      </c>
      <c r="C95" s="3" t="s">
        <v>94</v>
      </c>
      <c r="D95" s="3" t="s">
        <v>52</v>
      </c>
      <c r="E95" s="7">
        <v>0</v>
      </c>
      <c r="F95" s="7">
        <v>398235</v>
      </c>
      <c r="G95" s="9">
        <f t="shared" si="6"/>
        <v>398235</v>
      </c>
    </row>
    <row r="96" spans="1:7" outlineLevel="7" x14ac:dyDescent="0.25">
      <c r="A96" s="4" t="s">
        <v>53</v>
      </c>
      <c r="B96" s="3" t="s">
        <v>86</v>
      </c>
      <c r="C96" s="3" t="s">
        <v>94</v>
      </c>
      <c r="D96" s="3" t="s">
        <v>54</v>
      </c>
      <c r="E96" s="7">
        <v>0</v>
      </c>
      <c r="F96" s="7">
        <v>398235</v>
      </c>
      <c r="G96" s="9">
        <f t="shared" si="6"/>
        <v>398235</v>
      </c>
    </row>
    <row r="97" spans="1:7" ht="18.75" customHeight="1" x14ac:dyDescent="0.25">
      <c r="A97" s="5" t="s">
        <v>111</v>
      </c>
      <c r="B97" s="5"/>
      <c r="C97" s="5"/>
      <c r="D97" s="5"/>
      <c r="E97" s="8">
        <v>408516325.50999999</v>
      </c>
      <c r="F97" s="8">
        <v>421490035.50999999</v>
      </c>
      <c r="G97" s="18">
        <f>G11+G29+G36+G44+G60+G87</f>
        <v>30331633</v>
      </c>
    </row>
    <row r="98" spans="1:7" ht="12.75" customHeight="1" x14ac:dyDescent="0.25">
      <c r="A98" s="6"/>
      <c r="B98" s="6"/>
      <c r="C98" s="6"/>
      <c r="D98" s="6"/>
      <c r="E98" s="6"/>
      <c r="F98" s="6"/>
      <c r="G98" s="6"/>
    </row>
    <row r="99" spans="1:7" ht="12.75" customHeight="1" x14ac:dyDescent="0.25">
      <c r="A99" s="22"/>
      <c r="B99" s="23"/>
      <c r="C99" s="23"/>
      <c r="D99" s="22"/>
      <c r="E99" s="23"/>
      <c r="F99" s="23"/>
      <c r="G99" s="23"/>
    </row>
  </sheetData>
  <mergeCells count="16">
    <mergeCell ref="G8:G9"/>
    <mergeCell ref="F8:F9"/>
    <mergeCell ref="B8:B9"/>
    <mergeCell ref="C8:C9"/>
    <mergeCell ref="D8:D9"/>
    <mergeCell ref="E8:E9"/>
    <mergeCell ref="B1:G1"/>
    <mergeCell ref="A99:C99"/>
    <mergeCell ref="D99:G99"/>
    <mergeCell ref="A5:G5"/>
    <mergeCell ref="A6:G6"/>
    <mergeCell ref="A7:G7"/>
    <mergeCell ref="A8:A9"/>
    <mergeCell ref="A2:G2"/>
    <mergeCell ref="A3:G3"/>
    <mergeCell ref="A4:G4"/>
  </mergeCells>
  <pageMargins left="0.39370078740157483" right="0.19685039370078741" top="0.51181102362204722" bottom="0.39370078740157483" header="0.39370078740157483" footer="0.39370078740157483"/>
  <pageSetup paperSize="9" scale="91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ФЕДОР-ПК\ФЕДОР</dc:creator>
  <cp:lastModifiedBy>Ilin</cp:lastModifiedBy>
  <cp:lastPrinted>2018-02-13T06:12:09Z</cp:lastPrinted>
  <dcterms:created xsi:type="dcterms:W3CDTF">2018-02-12T16:32:08Z</dcterms:created>
  <dcterms:modified xsi:type="dcterms:W3CDTF">2018-02-28T11:23:06Z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№6).xls</vt:lpwstr>
  </property>
  <property fmtid="{D5CDD505-2E9C-101B-9397-08002B2CF9AE}" pid="3" name="Название отчета">
    <vt:lpwstr>Аналитический отчет по исполнению бюджета (Приложение №6).xls</vt:lpwstr>
  </property>
  <property fmtid="{D5CDD505-2E9C-101B-9397-08002B2CF9AE}" pid="4" name="Версия клиента">
    <vt:lpwstr>17.4.7.1250</vt:lpwstr>
  </property>
  <property fmtid="{D5CDD505-2E9C-101B-9397-08002B2CF9AE}" pid="5" name="Версия базы">
    <vt:lpwstr>17.4.4463.0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bks_2018_mo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ispolnpril6_2016</vt:lpwstr>
  </property>
  <property fmtid="{D5CDD505-2E9C-101B-9397-08002B2CF9AE}" pid="11" name="Локальная база">
    <vt:lpwstr>используется</vt:lpwstr>
  </property>
</Properties>
</file>