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Документ!$8:$10</definedName>
  </definedNames>
  <calcPr calcId="145621" fullCalcOnLoad="1"/>
</workbook>
</file>

<file path=xl/calcChain.xml><?xml version="1.0" encoding="utf-8"?>
<calcChain xmlns="http://schemas.openxmlformats.org/spreadsheetml/2006/main">
  <c r="F68" i="1" l="1"/>
  <c r="F67" i="1"/>
  <c r="F66" i="1"/>
  <c r="F65" i="1"/>
  <c r="F58" i="1"/>
  <c r="F57" i="1"/>
  <c r="F56" i="1"/>
  <c r="F55" i="1"/>
  <c r="F54" i="1"/>
  <c r="F53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74" i="1" s="1"/>
  <c r="F39" i="1"/>
  <c r="F38" i="1"/>
  <c r="F37" i="1"/>
  <c r="F36" i="1"/>
  <c r="F35" i="1"/>
  <c r="F34" i="1"/>
  <c r="F33" i="1"/>
  <c r="F32" i="1"/>
  <c r="F50" i="1"/>
  <c r="F49" i="1"/>
  <c r="F48" i="1"/>
  <c r="F47" i="1"/>
  <c r="F46" i="1"/>
  <c r="F31" i="1"/>
  <c r="F30" i="1"/>
  <c r="F29" i="1"/>
  <c r="F25" i="1"/>
  <c r="F28" i="1"/>
  <c r="F27" i="1"/>
  <c r="F26" i="1"/>
  <c r="F45" i="1"/>
  <c r="F44" i="1"/>
  <c r="F43" i="1"/>
  <c r="F42" i="1"/>
  <c r="F41" i="1"/>
  <c r="F40" i="1"/>
  <c r="F62" i="1"/>
  <c r="F61" i="1"/>
  <c r="F60" i="1"/>
  <c r="F59" i="1"/>
</calcChain>
</file>

<file path=xl/sharedStrings.xml><?xml version="1.0" encoding="utf-8"?>
<sst xmlns="http://schemas.openxmlformats.org/spreadsheetml/2006/main" count="172" uniqueCount="96">
  <si>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</si>
  <si>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</si>
  <si>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</si>
  <si>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</si>
  <si>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</si>
  <si>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</si>
  <si>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</si>
  <si>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</si>
  <si>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</si>
  <si>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</si>
  <si>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</si>
  <si>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</si>
  <si>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</si>
  <si>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</si>
  <si>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</si>
  <si>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</si>
  <si>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</si>
  <si>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</si>
  <si>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</si>
  <si>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</si>
  <si>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</si>
  <si>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</si>
  <si>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</si>
  <si>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</si>
  <si>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</si>
  <si>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</si>
  <si>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          Социальное обеспечение и иные выплаты населению</t>
  </si>
  <si>
    <t>300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</si>
  <si>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</si>
  <si>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</si>
  <si>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</si>
  <si>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</si>
  <si>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</si>
  <si>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</si>
  <si>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</si>
  <si>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</si>
  <si>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</si>
  <si>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</si>
  <si>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</si>
  <si>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</si>
  <si>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</si>
  <si>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</si>
  <si>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    Содержание муниципального жилищного фонда</t>
  </si>
  <si>
    <t>05 0 00 05040</t>
  </si>
  <si>
    <t xml:space="preserve">            Чистая вода в МР "Мещовский район"</t>
  </si>
  <si>
    <t>05 0 00 05050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</si>
  <si>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</si>
  <si>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</si>
  <si>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</si>
  <si>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</si>
  <si>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</si>
  <si>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</si>
  <si>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</si>
  <si>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</si>
  <si>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</si>
  <si>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</si>
  <si>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</si>
  <si>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</si>
  <si>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</si>
  <si>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</si>
  <si>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</si>
  <si>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</si>
  <si>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</si>
  <si>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</si>
  <si>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</si>
  <si>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</si>
  <si>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</si>
  <si>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</si>
  <si>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</si>
  <si>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</si>
  <si>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      Публичные нормативные социальные выплаты гражданам</t>
  </si>
  <si>
    <t>310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</si>
  <si>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</si>
  <si>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</si>
  <si>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</si>
  <si>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</si>
  <si>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  Компенсация отдельным категориям граждан оплаты взноса на капмиальный ремонт общего имущнства в многоквартирном доме</t>
  </si>
  <si>
    <t>03 0 01 R4620</t>
  </si>
  <si>
    <t xml:space="preserve">            Обеспечение социальных выплат, пособий, компенсации детям, семьям с детьми</t>
  </si>
  <si>
    <t>45 0 01 03300</t>
  </si>
  <si>
    <t xml:space="preserve">  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</si>
  <si>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 0 01 R0840</t>
  </si>
  <si>
    <t>Итого</t>
  </si>
  <si>
    <t>к Решению Районного Собрания МР "Мещовский район"</t>
  </si>
  <si>
    <t>на 2018 год и на плановый перид 2019 и 2020 годов"</t>
  </si>
  <si>
    <t>Поправки (+,-)</t>
  </si>
  <si>
    <t>"О внесении изменений в Решение "О бюджете МР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</si>
  <si>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</si>
  <si>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 xml:space="preserve">        Непрограммные расходы органов местного самоуправления</t>
  </si>
  <si>
    <t xml:space="preserve">   Основное мероприятие "Обеспечение сбалансированности бюджета в ходе его исполнения"</t>
  </si>
  <si>
    <t xml:space="preserve">    Резервные средства на обеспечение сбалансированности бюджета в ходе его исполнения</t>
  </si>
  <si>
    <t>68 0 00 00000</t>
  </si>
  <si>
    <t>68 0 01 00000</t>
  </si>
  <si>
    <t>68 0 01 68010</t>
  </si>
  <si>
    <t>Приложение № 4</t>
  </si>
  <si>
    <t>222 февраля  2018 года  №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</si>
</sst>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2" borderId="0">
      <alignment horizontal="left"/>
      <protection locked="0"/>
    </xf>
    <xf numFmtId="0" fontId="6" fillId="0" borderId="0">
      <alignment horizontal="left" vertical="top" wrapText="1"/>
    </xf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5" fillId="2" borderId="1">
      <alignment horizontal="left"/>
      <protection locked="0"/>
    </xf>
    <xf numFmtId="0" fontId="8" fillId="0" borderId="2">
      <alignment horizontal="center" vertical="center" wrapText="1"/>
    </xf>
    <xf numFmtId="0" fontId="6" fillId="0" borderId="2">
      <alignment horizontal="center" vertical="center" shrinkToFit="1"/>
    </xf>
    <xf numFmtId="0" fontId="5" fillId="2" borderId="3">
      <alignment horizontal="left"/>
      <protection locked="0"/>
    </xf>
    <xf numFmtId="49" fontId="8" fillId="0" borderId="2">
      <alignment horizontal="left" vertical="top" wrapText="1"/>
    </xf>
    <xf numFmtId="49" fontId="6" fillId="0" borderId="2">
      <alignment horizontal="left" vertical="top" wrapText="1"/>
    </xf>
    <xf numFmtId="0" fontId="5" fillId="2" borderId="4">
      <alignment horizontal="left"/>
      <protection locked="0"/>
    </xf>
    <xf numFmtId="0" fontId="8" fillId="0" borderId="2">
      <alignment horizontal="left"/>
    </xf>
    <xf numFmtId="0" fontId="6" fillId="0" borderId="4"/>
    <xf numFmtId="0" fontId="6" fillId="0" borderId="0">
      <alignment horizontal="left" wrapText="1"/>
    </xf>
    <xf numFmtId="49" fontId="8" fillId="0" borderId="2">
      <alignment horizontal="center" vertical="top" wrapText="1"/>
    </xf>
    <xf numFmtId="49" fontId="6" fillId="0" borderId="2">
      <alignment horizontal="center" vertical="top" wrapText="1"/>
    </xf>
    <xf numFmtId="4" fontId="8" fillId="3" borderId="2">
      <alignment horizontal="right" vertical="top" shrinkToFit="1"/>
    </xf>
    <xf numFmtId="4" fontId="6" fillId="3" borderId="2">
      <alignment horizontal="right" vertical="top" shrinkToFit="1"/>
    </xf>
    <xf numFmtId="4" fontId="8" fillId="4" borderId="2">
      <alignment horizontal="right" vertical="top" shrinkToFit="1"/>
    </xf>
    <xf numFmtId="0" fontId="6" fillId="0" borderId="0"/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6" fillId="0" borderId="5"/>
  </cellStyleXfs>
  <cellXfs count="31">
    <xf numFmtId="0" fontId="0" fillId="0" borderId="0" xfId="0"/>
    <xf numFmtId="0" fontId="0" fillId="0" borderId="0" xfId="0" applyProtection="1">
      <protection locked="0"/>
    </xf>
    <xf numFmtId="0" fontId="6" fillId="0" borderId="2" xfId="14" applyNumberFormat="1" applyProtection="1">
      <alignment horizontal="center" vertical="center" shrinkToFit="1"/>
    </xf>
    <xf numFmtId="49" fontId="6" fillId="0" borderId="2" xfId="23" applyProtection="1">
      <alignment horizontal="center" vertical="top" wrapText="1"/>
    </xf>
    <xf numFmtId="49" fontId="6" fillId="0" borderId="2" xfId="17" applyProtection="1">
      <alignment horizontal="left" vertical="top" wrapText="1"/>
    </xf>
    <xf numFmtId="0" fontId="8" fillId="0" borderId="2" xfId="19" applyNumberFormat="1" applyProtection="1">
      <alignment horizontal="left"/>
    </xf>
    <xf numFmtId="0" fontId="6" fillId="0" borderId="4" xfId="20" applyNumberFormat="1" applyProtection="1"/>
    <xf numFmtId="4" fontId="6" fillId="0" borderId="2" xfId="25" applyFill="1" applyProtection="1">
      <alignment horizontal="right" vertical="top" shrinkToFit="1"/>
    </xf>
    <xf numFmtId="4" fontId="8" fillId="0" borderId="2" xfId="26" applyFill="1" applyProtection="1">
      <alignment horizontal="right" vertical="top" shrinkToFit="1"/>
    </xf>
    <xf numFmtId="4" fontId="9" fillId="0" borderId="2" xfId="24" applyFont="1" applyFill="1" applyProtection="1">
      <alignment horizontal="right" vertical="top" shrinkToFit="1"/>
    </xf>
    <xf numFmtId="4" fontId="10" fillId="0" borderId="2" xfId="24" applyFont="1" applyFill="1" applyProtection="1">
      <alignment horizontal="right" vertical="top" shrinkToFit="1"/>
    </xf>
    <xf numFmtId="49" fontId="8" fillId="0" borderId="2" xfId="17" applyFont="1" applyProtection="1">
      <alignment horizontal="left" vertical="top" wrapText="1"/>
    </xf>
    <xf numFmtId="49" fontId="8" fillId="0" borderId="2" xfId="23" applyFont="1" applyProtection="1">
      <alignment horizontal="center" vertical="top" wrapText="1"/>
    </xf>
    <xf numFmtId="4" fontId="8" fillId="0" borderId="2" xfId="25" applyFont="1" applyFill="1" applyProtection="1">
      <alignment horizontal="right" vertical="top" shrinkToFit="1"/>
    </xf>
    <xf numFmtId="0" fontId="11" fillId="0" borderId="0" xfId="0" applyFont="1" applyProtection="1">
      <protection locked="0"/>
    </xf>
    <xf numFmtId="4" fontId="12" fillId="0" borderId="2" xfId="24" applyFont="1" applyFill="1" applyAlignment="1" applyProtection="1">
      <alignment horizontal="right" shrinkToFit="1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8" fillId="0" borderId="2" xfId="13" applyNumberFormat="1" applyProtection="1">
      <alignment horizontal="center" vertical="center" wrapText="1"/>
    </xf>
    <xf numFmtId="0" fontId="8" fillId="0" borderId="2" xfId="13">
      <alignment horizontal="center" vertical="center" wrapText="1"/>
    </xf>
    <xf numFmtId="0" fontId="8" fillId="0" borderId="6" xfId="13" applyNumberFormat="1" applyBorder="1" applyAlignment="1" applyProtection="1">
      <alignment horizontal="center" vertical="center" wrapText="1"/>
    </xf>
    <xf numFmtId="0" fontId="8" fillId="0" borderId="7" xfId="13" applyNumberFormat="1" applyBorder="1" applyAlignment="1" applyProtection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6" fillId="0" borderId="0" xfId="21" applyNumberFormat="1" applyProtection="1">
      <alignment horizontal="left" wrapText="1"/>
    </xf>
    <xf numFmtId="0" fontId="6" fillId="0" borderId="0" xfId="21">
      <alignment horizontal="left" wrapText="1"/>
    </xf>
    <xf numFmtId="0" fontId="5" fillId="0" borderId="0" xfId="7" applyNumberFormat="1" applyFont="1" applyAlignment="1" applyProtection="1">
      <alignment horizontal="right" vertical="top" wrapText="1"/>
    </xf>
    <xf numFmtId="0" fontId="13" fillId="0" borderId="0" xfId="8" applyNumberFormat="1" applyFont="1" applyProtection="1">
      <alignment horizontal="center" wrapText="1"/>
    </xf>
    <xf numFmtId="0" fontId="13" fillId="0" borderId="0" xfId="8" applyFont="1">
      <alignment horizontal="center" wrapText="1"/>
    </xf>
    <xf numFmtId="0" fontId="6" fillId="0" borderId="0" xfId="11" applyNumberFormat="1" applyProtection="1">
      <alignment horizontal="right"/>
    </xf>
    <xf numFmtId="0" fontId="6" fillId="0" borderId="0" xfId="11">
      <alignment horizontal="right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76"/>
  <sheetViews>
    <sheetView tabSelected="1" zoomScaleNormal="100" workbookViewId="0">
      <pane ySplit="10" topLeftCell="A11" activePane="bottomLeft" state="frozen"/>
      <selection pane="bottomLeft" activeCell="H11" sqref="H11"/>
    </sheetView>
  </sheetViews>
  <sheetFormatPr defaultRowHeight="15" outlineLevelRow="7" x14ac:dyDescent="0.25"/>
  <cols>
    <col min="1" max="1" width="61.42578125" style="1" customWidth="1"/>
    <col min="2" max="2" width="12.5703125" style="1" customWidth="1"/>
    <col min="3" max="3" width="9.85546875" style="1" customWidth="1"/>
    <col min="4" max="4" width="14.85546875" style="1" hidden="1" customWidth="1"/>
    <col min="5" max="5" width="14.7109375" style="1" hidden="1" customWidth="1"/>
    <col min="6" max="6" width="14.7109375" style="1" customWidth="1"/>
    <col min="7" max="16384" width="9.140625" style="1"/>
  </cols>
  <sheetData>
    <row r="1" spans="1:6" x14ac:dyDescent="0.25">
      <c r="B1" s="22" t="s">
        <v>94</v>
      </c>
      <c r="C1" s="22"/>
      <c r="D1" s="22"/>
      <c r="E1" s="22"/>
      <c r="F1" s="22"/>
    </row>
    <row r="2" spans="1:6" x14ac:dyDescent="0.25">
      <c r="A2" s="23" t="s">
        <v>83</v>
      </c>
      <c r="B2" s="23"/>
      <c r="C2" s="23"/>
      <c r="D2" s="23"/>
      <c r="E2" s="23"/>
      <c r="F2" s="23"/>
    </row>
    <row r="3" spans="1:6" x14ac:dyDescent="0.25">
      <c r="A3" s="23" t="s">
        <v>86</v>
      </c>
      <c r="B3" s="23"/>
      <c r="C3" s="23"/>
      <c r="D3" s="23"/>
      <c r="E3" s="23"/>
      <c r="F3" s="23"/>
    </row>
    <row r="4" spans="1:6" x14ac:dyDescent="0.25">
      <c r="A4" s="23" t="s">
        <v>84</v>
      </c>
      <c r="B4" s="23"/>
      <c r="C4" s="23"/>
      <c r="D4" s="23"/>
      <c r="E4" s="23"/>
      <c r="F4" s="23"/>
    </row>
    <row r="5" spans="1:6" ht="14.25" customHeight="1" x14ac:dyDescent="0.25">
      <c r="A5" s="26" t="s">
        <v>95</v>
      </c>
      <c r="B5" s="26"/>
      <c r="C5" s="26"/>
      <c r="D5" s="26"/>
      <c r="E5" s="26"/>
      <c r="F5" s="26"/>
    </row>
    <row r="6" spans="1:6" ht="99" customHeight="1" x14ac:dyDescent="0.25">
      <c r="A6" s="27" t="s">
        <v>87</v>
      </c>
      <c r="B6" s="28"/>
      <c r="C6" s="28"/>
      <c r="D6" s="28"/>
      <c r="E6" s="28"/>
      <c r="F6" s="28"/>
    </row>
    <row r="7" spans="1:6" ht="12.75" customHeight="1" x14ac:dyDescent="0.25">
      <c r="A7" s="29" t="s">
        <v>0</v>
      </c>
      <c r="B7" s="30"/>
      <c r="C7" s="30"/>
      <c r="D7" s="30"/>
      <c r="E7" s="30"/>
      <c r="F7" s="30"/>
    </row>
    <row r="8" spans="1:6" ht="15.75" customHeight="1" x14ac:dyDescent="0.25">
      <c r="A8" s="18" t="s">
        <v>1</v>
      </c>
      <c r="B8" s="18" t="s">
        <v>2</v>
      </c>
      <c r="C8" s="18" t="s">
        <v>3</v>
      </c>
      <c r="D8" s="18" t="s">
        <v>4</v>
      </c>
      <c r="E8" s="18" t="s">
        <v>5</v>
      </c>
      <c r="F8" s="20" t="s">
        <v>85</v>
      </c>
    </row>
    <row r="9" spans="1:6" ht="36.75" customHeight="1" x14ac:dyDescent="0.25">
      <c r="A9" s="19"/>
      <c r="B9" s="19"/>
      <c r="C9" s="19"/>
      <c r="D9" s="19"/>
      <c r="E9" s="19"/>
      <c r="F9" s="21"/>
    </row>
    <row r="10" spans="1:6" ht="12.75" customHeight="1" x14ac:dyDescent="0.25">
      <c r="A10" s="2">
        <v>1</v>
      </c>
      <c r="B10" s="2">
        <v>2</v>
      </c>
      <c r="C10" s="2">
        <v>3</v>
      </c>
      <c r="D10" s="2">
        <v>5</v>
      </c>
      <c r="E10" s="2">
        <v>7</v>
      </c>
      <c r="F10" s="2">
        <v>4</v>
      </c>
    </row>
    <row r="11" spans="1:6" s="14" customFormat="1" ht="25.5" outlineLevel="3" x14ac:dyDescent="0.25">
      <c r="A11" s="11" t="s">
        <v>56</v>
      </c>
      <c r="B11" s="12" t="s">
        <v>57</v>
      </c>
      <c r="C11" s="12"/>
      <c r="D11" s="13">
        <v>35192709</v>
      </c>
      <c r="E11" s="13">
        <v>35192709</v>
      </c>
      <c r="F11" s="10">
        <f t="shared" ref="F11:F24" si="0">E11-D11</f>
        <v>0</v>
      </c>
    </row>
    <row r="12" spans="1:6" ht="40.5" customHeight="1" outlineLevel="5" x14ac:dyDescent="0.25">
      <c r="A12" s="4" t="s">
        <v>66</v>
      </c>
      <c r="B12" s="3" t="s">
        <v>67</v>
      </c>
      <c r="C12" s="3"/>
      <c r="D12" s="7">
        <v>34660540</v>
      </c>
      <c r="E12" s="7">
        <v>34660540</v>
      </c>
      <c r="F12" s="9">
        <f t="shared" si="0"/>
        <v>0</v>
      </c>
    </row>
    <row r="13" spans="1:6" ht="38.25" outlineLevel="6" x14ac:dyDescent="0.25">
      <c r="A13" s="4" t="s">
        <v>68</v>
      </c>
      <c r="B13" s="3" t="s">
        <v>69</v>
      </c>
      <c r="C13" s="3"/>
      <c r="D13" s="7">
        <v>27934101</v>
      </c>
      <c r="E13" s="7">
        <v>28133567</v>
      </c>
      <c r="F13" s="9">
        <f t="shared" si="0"/>
        <v>199466</v>
      </c>
    </row>
    <row r="14" spans="1:6" outlineLevel="7" x14ac:dyDescent="0.25">
      <c r="A14" s="4" t="s">
        <v>26</v>
      </c>
      <c r="B14" s="3" t="s">
        <v>69</v>
      </c>
      <c r="C14" s="3" t="s">
        <v>27</v>
      </c>
      <c r="D14" s="7">
        <v>27880873</v>
      </c>
      <c r="E14" s="7">
        <v>28080339</v>
      </c>
      <c r="F14" s="9">
        <f t="shared" si="0"/>
        <v>199466</v>
      </c>
    </row>
    <row r="15" spans="1:6" outlineLevel="7" x14ac:dyDescent="0.25">
      <c r="A15" s="4" t="s">
        <v>70</v>
      </c>
      <c r="B15" s="3" t="s">
        <v>69</v>
      </c>
      <c r="C15" s="3" t="s">
        <v>71</v>
      </c>
      <c r="D15" s="7">
        <v>26880873</v>
      </c>
      <c r="E15" s="7">
        <v>27080339</v>
      </c>
      <c r="F15" s="9">
        <f t="shared" si="0"/>
        <v>199466</v>
      </c>
    </row>
    <row r="16" spans="1:6" ht="27.75" customHeight="1" outlineLevel="6" x14ac:dyDescent="0.25">
      <c r="A16" s="4" t="s">
        <v>72</v>
      </c>
      <c r="B16" s="3" t="s">
        <v>73</v>
      </c>
      <c r="C16" s="3"/>
      <c r="D16" s="7">
        <v>1150072</v>
      </c>
      <c r="E16" s="7">
        <v>1111907</v>
      </c>
      <c r="F16" s="9">
        <f t="shared" si="0"/>
        <v>-38165</v>
      </c>
    </row>
    <row r="17" spans="1:6" ht="15" customHeight="1" outlineLevel="7" x14ac:dyDescent="0.25">
      <c r="A17" s="4" t="s">
        <v>26</v>
      </c>
      <c r="B17" s="3" t="s">
        <v>73</v>
      </c>
      <c r="C17" s="3" t="s">
        <v>27</v>
      </c>
      <c r="D17" s="7">
        <v>1150072</v>
      </c>
      <c r="E17" s="7">
        <v>1111907</v>
      </c>
      <c r="F17" s="9">
        <f t="shared" si="0"/>
        <v>-38165</v>
      </c>
    </row>
    <row r="18" spans="1:6" ht="14.25" customHeight="1" outlineLevel="7" x14ac:dyDescent="0.25">
      <c r="A18" s="4" t="s">
        <v>70</v>
      </c>
      <c r="B18" s="3" t="s">
        <v>73</v>
      </c>
      <c r="C18" s="3" t="s">
        <v>71</v>
      </c>
      <c r="D18" s="7">
        <v>1150072</v>
      </c>
      <c r="E18" s="7">
        <v>1111907</v>
      </c>
      <c r="F18" s="9">
        <f t="shared" si="0"/>
        <v>-38165</v>
      </c>
    </row>
    <row r="19" spans="1:6" ht="15.75" customHeight="1" outlineLevel="6" x14ac:dyDescent="0.25">
      <c r="A19" s="4" t="s">
        <v>74</v>
      </c>
      <c r="B19" s="3" t="s">
        <v>75</v>
      </c>
      <c r="C19" s="3"/>
      <c r="D19" s="7">
        <v>3478435</v>
      </c>
      <c r="E19" s="7">
        <v>3363003</v>
      </c>
      <c r="F19" s="9">
        <f t="shared" si="0"/>
        <v>-115432</v>
      </c>
    </row>
    <row r="20" spans="1:6" ht="15" customHeight="1" outlineLevel="7" x14ac:dyDescent="0.25">
      <c r="A20" s="4" t="s">
        <v>26</v>
      </c>
      <c r="B20" s="3" t="s">
        <v>75</v>
      </c>
      <c r="C20" s="3" t="s">
        <v>27</v>
      </c>
      <c r="D20" s="7">
        <v>3448435</v>
      </c>
      <c r="E20" s="7">
        <v>3333003</v>
      </c>
      <c r="F20" s="9">
        <f t="shared" si="0"/>
        <v>-115432</v>
      </c>
    </row>
    <row r="21" spans="1:6" ht="17.25" customHeight="1" outlineLevel="7" x14ac:dyDescent="0.25">
      <c r="A21" s="4" t="s">
        <v>70</v>
      </c>
      <c r="B21" s="3" t="s">
        <v>75</v>
      </c>
      <c r="C21" s="3" t="s">
        <v>71</v>
      </c>
      <c r="D21" s="7">
        <v>3448435</v>
      </c>
      <c r="E21" s="7">
        <v>3333003</v>
      </c>
      <c r="F21" s="9">
        <f t="shared" si="0"/>
        <v>-115432</v>
      </c>
    </row>
    <row r="22" spans="1:6" ht="29.25" customHeight="1" outlineLevel="6" x14ac:dyDescent="0.25">
      <c r="A22" s="4" t="s">
        <v>76</v>
      </c>
      <c r="B22" s="3" t="s">
        <v>77</v>
      </c>
      <c r="C22" s="3"/>
      <c r="D22" s="7">
        <v>83748</v>
      </c>
      <c r="E22" s="7">
        <v>37879</v>
      </c>
      <c r="F22" s="9">
        <f t="shared" si="0"/>
        <v>-45869</v>
      </c>
    </row>
    <row r="23" spans="1:6" outlineLevel="7" x14ac:dyDescent="0.25">
      <c r="A23" s="4" t="s">
        <v>26</v>
      </c>
      <c r="B23" s="3" t="s">
        <v>77</v>
      </c>
      <c r="C23" s="3" t="s">
        <v>27</v>
      </c>
      <c r="D23" s="7">
        <v>83748</v>
      </c>
      <c r="E23" s="7">
        <v>37879</v>
      </c>
      <c r="F23" s="9">
        <f t="shared" si="0"/>
        <v>-45869</v>
      </c>
    </row>
    <row r="24" spans="1:6" outlineLevel="7" x14ac:dyDescent="0.25">
      <c r="A24" s="4" t="s">
        <v>70</v>
      </c>
      <c r="B24" s="3" t="s">
        <v>77</v>
      </c>
      <c r="C24" s="3" t="s">
        <v>71</v>
      </c>
      <c r="D24" s="7">
        <v>83748</v>
      </c>
      <c r="E24" s="7">
        <v>37879</v>
      </c>
      <c r="F24" s="9">
        <f t="shared" si="0"/>
        <v>-45869</v>
      </c>
    </row>
    <row r="25" spans="1:6" s="14" customFormat="1" ht="38.25" outlineLevel="3" x14ac:dyDescent="0.25">
      <c r="A25" s="11" t="s">
        <v>40</v>
      </c>
      <c r="B25" s="12" t="s">
        <v>41</v>
      </c>
      <c r="C25" s="12"/>
      <c r="D25" s="13">
        <v>133298</v>
      </c>
      <c r="E25" s="13">
        <v>253298</v>
      </c>
      <c r="F25" s="10">
        <f>F26+F29</f>
        <v>320000</v>
      </c>
    </row>
    <row r="26" spans="1:6" outlineLevel="6" x14ac:dyDescent="0.25">
      <c r="A26" s="4" t="s">
        <v>42</v>
      </c>
      <c r="B26" s="3" t="s">
        <v>43</v>
      </c>
      <c r="C26" s="3"/>
      <c r="D26" s="7">
        <v>133298</v>
      </c>
      <c r="E26" s="7">
        <v>253298</v>
      </c>
      <c r="F26" s="9">
        <f t="shared" ref="F26:F31" si="1">E26-D26</f>
        <v>120000</v>
      </c>
    </row>
    <row r="27" spans="1:6" ht="25.5" outlineLevel="7" x14ac:dyDescent="0.25">
      <c r="A27" s="4" t="s">
        <v>12</v>
      </c>
      <c r="B27" s="3" t="s">
        <v>43</v>
      </c>
      <c r="C27" s="3" t="s">
        <v>13</v>
      </c>
      <c r="D27" s="7">
        <v>0</v>
      </c>
      <c r="E27" s="7">
        <v>120000</v>
      </c>
      <c r="F27" s="9">
        <f t="shared" si="1"/>
        <v>120000</v>
      </c>
    </row>
    <row r="28" spans="1:6" ht="25.5" outlineLevel="7" x14ac:dyDescent="0.25">
      <c r="A28" s="4" t="s">
        <v>14</v>
      </c>
      <c r="B28" s="3" t="s">
        <v>43</v>
      </c>
      <c r="C28" s="3" t="s">
        <v>15</v>
      </c>
      <c r="D28" s="7">
        <v>0</v>
      </c>
      <c r="E28" s="7">
        <v>120000</v>
      </c>
      <c r="F28" s="9">
        <f t="shared" si="1"/>
        <v>120000</v>
      </c>
    </row>
    <row r="29" spans="1:6" outlineLevel="6" x14ac:dyDescent="0.25">
      <c r="A29" s="4" t="s">
        <v>44</v>
      </c>
      <c r="B29" s="3" t="s">
        <v>45</v>
      </c>
      <c r="C29" s="3"/>
      <c r="D29" s="7">
        <v>300000</v>
      </c>
      <c r="E29" s="7">
        <v>500000</v>
      </c>
      <c r="F29" s="9">
        <f t="shared" si="1"/>
        <v>200000</v>
      </c>
    </row>
    <row r="30" spans="1:6" ht="25.5" outlineLevel="7" x14ac:dyDescent="0.25">
      <c r="A30" s="4" t="s">
        <v>12</v>
      </c>
      <c r="B30" s="3" t="s">
        <v>45</v>
      </c>
      <c r="C30" s="3" t="s">
        <v>13</v>
      </c>
      <c r="D30" s="7">
        <v>300000</v>
      </c>
      <c r="E30" s="7">
        <v>500000</v>
      </c>
      <c r="F30" s="9">
        <f t="shared" si="1"/>
        <v>200000</v>
      </c>
    </row>
    <row r="31" spans="1:6" ht="25.5" outlineLevel="7" x14ac:dyDescent="0.25">
      <c r="A31" s="4" t="s">
        <v>14</v>
      </c>
      <c r="B31" s="3" t="s">
        <v>45</v>
      </c>
      <c r="C31" s="3" t="s">
        <v>15</v>
      </c>
      <c r="D31" s="7">
        <v>300000</v>
      </c>
      <c r="E31" s="7">
        <v>500000</v>
      </c>
      <c r="F31" s="9">
        <f t="shared" si="1"/>
        <v>200000</v>
      </c>
    </row>
    <row r="32" spans="1:6" s="14" customFormat="1" ht="38.25" outlineLevel="3" x14ac:dyDescent="0.25">
      <c r="A32" s="11" t="s">
        <v>58</v>
      </c>
      <c r="B32" s="12" t="s">
        <v>59</v>
      </c>
      <c r="C32" s="12"/>
      <c r="D32" s="13">
        <v>7098505</v>
      </c>
      <c r="E32" s="13">
        <v>7098505</v>
      </c>
      <c r="F32" s="10">
        <f t="shared" ref="F32:F39" si="2">E32-D32</f>
        <v>0</v>
      </c>
    </row>
    <row r="33" spans="1:6" ht="38.25" outlineLevel="5" x14ac:dyDescent="0.25">
      <c r="A33" s="4" t="s">
        <v>60</v>
      </c>
      <c r="B33" s="3" t="s">
        <v>61</v>
      </c>
      <c r="C33" s="3"/>
      <c r="D33" s="7">
        <v>7098505</v>
      </c>
      <c r="E33" s="7">
        <v>7098505</v>
      </c>
      <c r="F33" s="9">
        <f t="shared" si="2"/>
        <v>0</v>
      </c>
    </row>
    <row r="34" spans="1:6" ht="38.25" outlineLevel="6" x14ac:dyDescent="0.25">
      <c r="A34" s="4" t="s">
        <v>62</v>
      </c>
      <c r="B34" s="3" t="s">
        <v>63</v>
      </c>
      <c r="C34" s="3"/>
      <c r="D34" s="7">
        <v>400000</v>
      </c>
      <c r="E34" s="7">
        <v>1765</v>
      </c>
      <c r="F34" s="9">
        <f t="shared" si="2"/>
        <v>-398235</v>
      </c>
    </row>
    <row r="35" spans="1:6" ht="25.5" outlineLevel="7" x14ac:dyDescent="0.25">
      <c r="A35" s="4" t="s">
        <v>12</v>
      </c>
      <c r="B35" s="3" t="s">
        <v>63</v>
      </c>
      <c r="C35" s="3" t="s">
        <v>13</v>
      </c>
      <c r="D35" s="7">
        <v>400000</v>
      </c>
      <c r="E35" s="7">
        <v>1765</v>
      </c>
      <c r="F35" s="9">
        <f t="shared" si="2"/>
        <v>-398235</v>
      </c>
    </row>
    <row r="36" spans="1:6" ht="25.5" outlineLevel="7" x14ac:dyDescent="0.25">
      <c r="A36" s="4" t="s">
        <v>14</v>
      </c>
      <c r="B36" s="3" t="s">
        <v>63</v>
      </c>
      <c r="C36" s="3" t="s">
        <v>15</v>
      </c>
      <c r="D36" s="7">
        <v>400000</v>
      </c>
      <c r="E36" s="7">
        <v>1765</v>
      </c>
      <c r="F36" s="9">
        <f t="shared" si="2"/>
        <v>-398235</v>
      </c>
    </row>
    <row r="37" spans="1:6" ht="25.5" outlineLevel="6" x14ac:dyDescent="0.25">
      <c r="A37" s="4" t="s">
        <v>64</v>
      </c>
      <c r="B37" s="3" t="s">
        <v>65</v>
      </c>
      <c r="C37" s="3"/>
      <c r="D37" s="7">
        <v>6468505</v>
      </c>
      <c r="E37" s="7">
        <v>6866740</v>
      </c>
      <c r="F37" s="9">
        <f t="shared" si="2"/>
        <v>398235</v>
      </c>
    </row>
    <row r="38" spans="1:6" ht="25.5" outlineLevel="7" x14ac:dyDescent="0.25">
      <c r="A38" s="4" t="s">
        <v>36</v>
      </c>
      <c r="B38" s="3" t="s">
        <v>65</v>
      </c>
      <c r="C38" s="3" t="s">
        <v>37</v>
      </c>
      <c r="D38" s="7">
        <v>0</v>
      </c>
      <c r="E38" s="7">
        <v>398235</v>
      </c>
      <c r="F38" s="9">
        <f t="shared" si="2"/>
        <v>398235</v>
      </c>
    </row>
    <row r="39" spans="1:6" outlineLevel="7" x14ac:dyDescent="0.25">
      <c r="A39" s="4" t="s">
        <v>38</v>
      </c>
      <c r="B39" s="3" t="s">
        <v>65</v>
      </c>
      <c r="C39" s="3" t="s">
        <v>39</v>
      </c>
      <c r="D39" s="7">
        <v>0</v>
      </c>
      <c r="E39" s="7">
        <v>398235</v>
      </c>
      <c r="F39" s="9">
        <f t="shared" si="2"/>
        <v>398235</v>
      </c>
    </row>
    <row r="40" spans="1:6" s="14" customFormat="1" ht="25.5" outlineLevel="3" x14ac:dyDescent="0.25">
      <c r="A40" s="11" t="s">
        <v>28</v>
      </c>
      <c r="B40" s="12" t="s">
        <v>29</v>
      </c>
      <c r="C40" s="12"/>
      <c r="D40" s="13">
        <v>14011700</v>
      </c>
      <c r="E40" s="13">
        <v>17607167.390000001</v>
      </c>
      <c r="F40" s="10">
        <f t="shared" ref="F40:F45" si="3">E40-D40</f>
        <v>3595467.3900000006</v>
      </c>
    </row>
    <row r="41" spans="1:6" ht="25.5" outlineLevel="4" x14ac:dyDescent="0.25">
      <c r="A41" s="4" t="s">
        <v>30</v>
      </c>
      <c r="B41" s="3" t="s">
        <v>31</v>
      </c>
      <c r="C41" s="3"/>
      <c r="D41" s="7">
        <v>13856700</v>
      </c>
      <c r="E41" s="7">
        <v>17452167.390000001</v>
      </c>
      <c r="F41" s="9">
        <f t="shared" si="3"/>
        <v>3595467.3900000006</v>
      </c>
    </row>
    <row r="42" spans="1:6" ht="38.25" outlineLevel="5" x14ac:dyDescent="0.25">
      <c r="A42" s="4" t="s">
        <v>32</v>
      </c>
      <c r="B42" s="3" t="s">
        <v>33</v>
      </c>
      <c r="C42" s="3"/>
      <c r="D42" s="7">
        <v>3150762</v>
      </c>
      <c r="E42" s="7">
        <v>6746229.3899999997</v>
      </c>
      <c r="F42" s="9">
        <f t="shared" si="3"/>
        <v>3595467.3899999997</v>
      </c>
    </row>
    <row r="43" spans="1:6" ht="38.25" outlineLevel="6" x14ac:dyDescent="0.25">
      <c r="A43" s="4" t="s">
        <v>34</v>
      </c>
      <c r="B43" s="3" t="s">
        <v>35</v>
      </c>
      <c r="C43" s="3"/>
      <c r="D43" s="7">
        <v>3150762</v>
      </c>
      <c r="E43" s="7">
        <v>6746229.3899999997</v>
      </c>
      <c r="F43" s="9">
        <f t="shared" si="3"/>
        <v>3595467.3899999997</v>
      </c>
    </row>
    <row r="44" spans="1:6" ht="25.5" outlineLevel="7" x14ac:dyDescent="0.25">
      <c r="A44" s="4" t="s">
        <v>12</v>
      </c>
      <c r="B44" s="3" t="s">
        <v>35</v>
      </c>
      <c r="C44" s="3" t="s">
        <v>13</v>
      </c>
      <c r="D44" s="7">
        <v>3150762</v>
      </c>
      <c r="E44" s="7">
        <v>6746229.3899999997</v>
      </c>
      <c r="F44" s="9">
        <f t="shared" si="3"/>
        <v>3595467.3899999997</v>
      </c>
    </row>
    <row r="45" spans="1:6" ht="25.5" outlineLevel="7" x14ac:dyDescent="0.25">
      <c r="A45" s="4" t="s">
        <v>14</v>
      </c>
      <c r="B45" s="3" t="s">
        <v>35</v>
      </c>
      <c r="C45" s="3" t="s">
        <v>15</v>
      </c>
      <c r="D45" s="7">
        <v>3150762</v>
      </c>
      <c r="E45" s="7">
        <v>6746229.3899999997</v>
      </c>
      <c r="F45" s="9">
        <f t="shared" si="3"/>
        <v>3595467.3899999997</v>
      </c>
    </row>
    <row r="46" spans="1:6" s="14" customFormat="1" ht="38.25" outlineLevel="3" x14ac:dyDescent="0.25">
      <c r="A46" s="11" t="s">
        <v>46</v>
      </c>
      <c r="B46" s="12" t="s">
        <v>47</v>
      </c>
      <c r="C46" s="12"/>
      <c r="D46" s="13">
        <v>12072900</v>
      </c>
      <c r="E46" s="13">
        <v>20537432.609999999</v>
      </c>
      <c r="F46" s="10">
        <f>E46-D46</f>
        <v>8464532.6099999994</v>
      </c>
    </row>
    <row r="47" spans="1:6" outlineLevel="5" x14ac:dyDescent="0.25">
      <c r="A47" s="4" t="s">
        <v>48</v>
      </c>
      <c r="B47" s="3" t="s">
        <v>49</v>
      </c>
      <c r="C47" s="3"/>
      <c r="D47" s="7">
        <v>12072900</v>
      </c>
      <c r="E47" s="7">
        <v>20537432.609999999</v>
      </c>
      <c r="F47" s="9">
        <f>E47-D47</f>
        <v>8464532.6099999994</v>
      </c>
    </row>
    <row r="48" spans="1:6" ht="25.5" outlineLevel="6" x14ac:dyDescent="0.25">
      <c r="A48" s="4" t="s">
        <v>50</v>
      </c>
      <c r="B48" s="3" t="s">
        <v>51</v>
      </c>
      <c r="C48" s="3"/>
      <c r="D48" s="7">
        <v>10272900</v>
      </c>
      <c r="E48" s="7">
        <v>18737432.609999999</v>
      </c>
      <c r="F48" s="9">
        <f>E48-D48</f>
        <v>8464532.6099999994</v>
      </c>
    </row>
    <row r="49" spans="1:6" ht="25.5" outlineLevel="7" x14ac:dyDescent="0.25">
      <c r="A49" s="4" t="s">
        <v>12</v>
      </c>
      <c r="B49" s="3" t="s">
        <v>51</v>
      </c>
      <c r="C49" s="3" t="s">
        <v>13</v>
      </c>
      <c r="D49" s="7">
        <v>10272900</v>
      </c>
      <c r="E49" s="7">
        <v>18737432.609999999</v>
      </c>
      <c r="F49" s="9">
        <f>E49-D49</f>
        <v>8464532.6099999994</v>
      </c>
    </row>
    <row r="50" spans="1:6" ht="25.5" outlineLevel="7" x14ac:dyDescent="0.25">
      <c r="A50" s="4" t="s">
        <v>14</v>
      </c>
      <c r="B50" s="3" t="s">
        <v>51</v>
      </c>
      <c r="C50" s="3" t="s">
        <v>15</v>
      </c>
      <c r="D50" s="7">
        <v>10272900</v>
      </c>
      <c r="E50" s="7">
        <v>18737432.609999999</v>
      </c>
      <c r="F50" s="9">
        <f>E50-D50</f>
        <v>8464532.6099999994</v>
      </c>
    </row>
    <row r="51" spans="1:6" s="14" customFormat="1" ht="25.5" outlineLevel="3" x14ac:dyDescent="0.25">
      <c r="A51" s="11" t="s">
        <v>52</v>
      </c>
      <c r="B51" s="12" t="s">
        <v>53</v>
      </c>
      <c r="C51" s="12"/>
      <c r="D51" s="13">
        <v>11536713</v>
      </c>
      <c r="E51" s="13">
        <v>11823302</v>
      </c>
      <c r="F51" s="10">
        <v>0</v>
      </c>
    </row>
    <row r="52" spans="1:6" ht="25.5" outlineLevel="5" x14ac:dyDescent="0.25">
      <c r="A52" s="4" t="s">
        <v>54</v>
      </c>
      <c r="B52" s="3" t="s">
        <v>55</v>
      </c>
      <c r="C52" s="3"/>
      <c r="D52" s="7">
        <v>11536713</v>
      </c>
      <c r="E52" s="7">
        <v>11823302</v>
      </c>
      <c r="F52" s="9">
        <v>0</v>
      </c>
    </row>
    <row r="53" spans="1:6" ht="25.5" outlineLevel="6" x14ac:dyDescent="0.25">
      <c r="A53" s="4" t="s">
        <v>78</v>
      </c>
      <c r="B53" s="3" t="s">
        <v>79</v>
      </c>
      <c r="C53" s="3"/>
      <c r="D53" s="7">
        <v>11536713</v>
      </c>
      <c r="E53" s="7">
        <v>11823302</v>
      </c>
      <c r="F53" s="9">
        <f t="shared" ref="F53:F58" si="4">E53-D53</f>
        <v>286589</v>
      </c>
    </row>
    <row r="54" spans="1:6" outlineLevel="7" x14ac:dyDescent="0.25">
      <c r="A54" s="4" t="s">
        <v>26</v>
      </c>
      <c r="B54" s="3" t="s">
        <v>79</v>
      </c>
      <c r="C54" s="3" t="s">
        <v>27</v>
      </c>
      <c r="D54" s="7">
        <v>11528713</v>
      </c>
      <c r="E54" s="7">
        <v>11815302</v>
      </c>
      <c r="F54" s="9">
        <f t="shared" si="4"/>
        <v>286589</v>
      </c>
    </row>
    <row r="55" spans="1:6" outlineLevel="7" x14ac:dyDescent="0.25">
      <c r="A55" s="4" t="s">
        <v>70</v>
      </c>
      <c r="B55" s="3" t="s">
        <v>79</v>
      </c>
      <c r="C55" s="3" t="s">
        <v>71</v>
      </c>
      <c r="D55" s="7">
        <v>11528713</v>
      </c>
      <c r="E55" s="7">
        <v>11815302</v>
      </c>
      <c r="F55" s="9">
        <f t="shared" si="4"/>
        <v>286589</v>
      </c>
    </row>
    <row r="56" spans="1:6" ht="38.25" outlineLevel="6" x14ac:dyDescent="0.25">
      <c r="A56" s="4" t="s">
        <v>80</v>
      </c>
      <c r="B56" s="3" t="s">
        <v>81</v>
      </c>
      <c r="C56" s="3"/>
      <c r="D56" s="7">
        <v>16478055</v>
      </c>
      <c r="E56" s="7">
        <v>16191466</v>
      </c>
      <c r="F56" s="9">
        <f t="shared" si="4"/>
        <v>-286589</v>
      </c>
    </row>
    <row r="57" spans="1:6" outlineLevel="7" x14ac:dyDescent="0.25">
      <c r="A57" s="4" t="s">
        <v>26</v>
      </c>
      <c r="B57" s="3" t="s">
        <v>81</v>
      </c>
      <c r="C57" s="3" t="s">
        <v>27</v>
      </c>
      <c r="D57" s="7">
        <v>16478055</v>
      </c>
      <c r="E57" s="7">
        <v>16191466</v>
      </c>
      <c r="F57" s="9">
        <f t="shared" si="4"/>
        <v>-286589</v>
      </c>
    </row>
    <row r="58" spans="1:6" outlineLevel="7" x14ac:dyDescent="0.25">
      <c r="A58" s="4" t="s">
        <v>70</v>
      </c>
      <c r="B58" s="3" t="s">
        <v>81</v>
      </c>
      <c r="C58" s="3" t="s">
        <v>71</v>
      </c>
      <c r="D58" s="7">
        <v>16478055</v>
      </c>
      <c r="E58" s="7">
        <v>16191466</v>
      </c>
      <c r="F58" s="9">
        <f t="shared" si="4"/>
        <v>-286589</v>
      </c>
    </row>
    <row r="59" spans="1:6" s="14" customFormat="1" ht="38.25" outlineLevel="3" x14ac:dyDescent="0.25">
      <c r="A59" s="11" t="s">
        <v>10</v>
      </c>
      <c r="B59" s="12" t="s">
        <v>11</v>
      </c>
      <c r="C59" s="12"/>
      <c r="D59" s="13">
        <v>33421469</v>
      </c>
      <c r="E59" s="13">
        <v>34015179</v>
      </c>
      <c r="F59" s="10">
        <f>E59-D59</f>
        <v>593710</v>
      </c>
    </row>
    <row r="60" spans="1:6" ht="25.5" outlineLevel="6" x14ac:dyDescent="0.25">
      <c r="A60" s="4" t="s">
        <v>18</v>
      </c>
      <c r="B60" s="3" t="s">
        <v>19</v>
      </c>
      <c r="C60" s="3"/>
      <c r="D60" s="7">
        <v>0</v>
      </c>
      <c r="E60" s="7">
        <v>593710</v>
      </c>
      <c r="F60" s="9">
        <f>E60-D60</f>
        <v>593710</v>
      </c>
    </row>
    <row r="61" spans="1:6" ht="51" outlineLevel="7" x14ac:dyDescent="0.25">
      <c r="A61" s="4" t="s">
        <v>6</v>
      </c>
      <c r="B61" s="3" t="s">
        <v>19</v>
      </c>
      <c r="C61" s="3" t="s">
        <v>7</v>
      </c>
      <c r="D61" s="7">
        <v>0</v>
      </c>
      <c r="E61" s="7">
        <v>593710</v>
      </c>
      <c r="F61" s="9">
        <f>E61-D61</f>
        <v>593710</v>
      </c>
    </row>
    <row r="62" spans="1:6" ht="25.5" outlineLevel="7" x14ac:dyDescent="0.25">
      <c r="A62" s="4" t="s">
        <v>8</v>
      </c>
      <c r="B62" s="3" t="s">
        <v>19</v>
      </c>
      <c r="C62" s="3" t="s">
        <v>9</v>
      </c>
      <c r="D62" s="7">
        <v>0</v>
      </c>
      <c r="E62" s="7">
        <v>593710</v>
      </c>
      <c r="F62" s="9">
        <f>E62-D62</f>
        <v>593710</v>
      </c>
    </row>
    <row r="63" spans="1:6" outlineLevel="5" x14ac:dyDescent="0.25">
      <c r="A63" s="4" t="s">
        <v>20</v>
      </c>
      <c r="B63" s="3" t="s">
        <v>21</v>
      </c>
      <c r="C63" s="3"/>
      <c r="D63" s="7">
        <v>2000000</v>
      </c>
      <c r="E63" s="7">
        <v>1943000</v>
      </c>
      <c r="F63" s="9">
        <v>0</v>
      </c>
    </row>
    <row r="64" spans="1:6" outlineLevel="6" x14ac:dyDescent="0.25">
      <c r="A64" s="4" t="s">
        <v>22</v>
      </c>
      <c r="B64" s="3" t="s">
        <v>23</v>
      </c>
      <c r="C64" s="3"/>
      <c r="D64" s="7">
        <v>2000000</v>
      </c>
      <c r="E64" s="7">
        <v>1943000</v>
      </c>
      <c r="F64" s="9">
        <v>0</v>
      </c>
    </row>
    <row r="65" spans="1:6" outlineLevel="7" x14ac:dyDescent="0.25">
      <c r="A65" s="4" t="s">
        <v>16</v>
      </c>
      <c r="B65" s="3" t="s">
        <v>23</v>
      </c>
      <c r="C65" s="3" t="s">
        <v>17</v>
      </c>
      <c r="D65" s="7">
        <v>2000000</v>
      </c>
      <c r="E65" s="7">
        <v>1943000</v>
      </c>
      <c r="F65" s="9">
        <f>E65-D65</f>
        <v>-57000</v>
      </c>
    </row>
    <row r="66" spans="1:6" outlineLevel="7" x14ac:dyDescent="0.25">
      <c r="A66" s="4" t="s">
        <v>24</v>
      </c>
      <c r="B66" s="3" t="s">
        <v>23</v>
      </c>
      <c r="C66" s="3" t="s">
        <v>25</v>
      </c>
      <c r="D66" s="7">
        <v>2000000</v>
      </c>
      <c r="E66" s="7">
        <v>1943000</v>
      </c>
      <c r="F66" s="9">
        <f>E66-D66</f>
        <v>-57000</v>
      </c>
    </row>
    <row r="67" spans="1:6" ht="25.5" outlineLevel="7" x14ac:dyDescent="0.25">
      <c r="A67" s="4" t="s">
        <v>12</v>
      </c>
      <c r="B67" s="3" t="s">
        <v>23</v>
      </c>
      <c r="C67" s="3" t="s">
        <v>13</v>
      </c>
      <c r="D67" s="7">
        <v>0</v>
      </c>
      <c r="E67" s="7">
        <v>57000</v>
      </c>
      <c r="F67" s="9">
        <f>E67-D67</f>
        <v>57000</v>
      </c>
    </row>
    <row r="68" spans="1:6" ht="25.5" outlineLevel="7" x14ac:dyDescent="0.25">
      <c r="A68" s="4" t="s">
        <v>14</v>
      </c>
      <c r="B68" s="3" t="s">
        <v>23</v>
      </c>
      <c r="C68" s="3" t="s">
        <v>15</v>
      </c>
      <c r="D68" s="7">
        <v>0</v>
      </c>
      <c r="E68" s="7">
        <v>57000</v>
      </c>
      <c r="F68" s="9">
        <f>E68-D68</f>
        <v>57000</v>
      </c>
    </row>
    <row r="69" spans="1:6" outlineLevel="5" x14ac:dyDescent="0.25">
      <c r="A69" s="16" t="s">
        <v>88</v>
      </c>
      <c r="B69" s="3" t="s">
        <v>91</v>
      </c>
      <c r="C69" s="3"/>
      <c r="D69" s="7">
        <v>2000000</v>
      </c>
      <c r="E69" s="7">
        <v>1943000</v>
      </c>
      <c r="F69" s="9">
        <v>17357923</v>
      </c>
    </row>
    <row r="70" spans="1:6" ht="26.25" outlineLevel="6" x14ac:dyDescent="0.25">
      <c r="A70" s="17" t="s">
        <v>89</v>
      </c>
      <c r="B70" s="3" t="s">
        <v>92</v>
      </c>
      <c r="C70" s="3"/>
      <c r="D70" s="7">
        <v>2000000</v>
      </c>
      <c r="E70" s="7">
        <v>1943000</v>
      </c>
      <c r="F70" s="9">
        <v>17357923</v>
      </c>
    </row>
    <row r="71" spans="1:6" ht="26.25" outlineLevel="7" x14ac:dyDescent="0.25">
      <c r="A71" s="17" t="s">
        <v>90</v>
      </c>
      <c r="B71" s="3" t="s">
        <v>93</v>
      </c>
      <c r="C71" s="3"/>
      <c r="D71" s="7">
        <v>2000000</v>
      </c>
      <c r="E71" s="7">
        <v>1943000</v>
      </c>
      <c r="F71" s="9">
        <v>17357923</v>
      </c>
    </row>
    <row r="72" spans="1:6" outlineLevel="7" x14ac:dyDescent="0.25">
      <c r="A72" s="4" t="s">
        <v>16</v>
      </c>
      <c r="B72" s="3" t="s">
        <v>93</v>
      </c>
      <c r="C72" s="3" t="s">
        <v>17</v>
      </c>
      <c r="D72" s="7">
        <v>2000000</v>
      </c>
      <c r="E72" s="7">
        <v>1943000</v>
      </c>
      <c r="F72" s="9">
        <v>17357923</v>
      </c>
    </row>
    <row r="73" spans="1:6" outlineLevel="7" x14ac:dyDescent="0.25">
      <c r="A73" s="4" t="s">
        <v>24</v>
      </c>
      <c r="B73" s="3" t="s">
        <v>93</v>
      </c>
      <c r="C73" s="3" t="s">
        <v>25</v>
      </c>
      <c r="D73" s="7">
        <v>2000000</v>
      </c>
      <c r="E73" s="7">
        <v>1943000</v>
      </c>
      <c r="F73" s="9">
        <v>17357923</v>
      </c>
    </row>
    <row r="74" spans="1:6" ht="18.75" customHeight="1" x14ac:dyDescent="0.25">
      <c r="A74" s="5" t="s">
        <v>82</v>
      </c>
      <c r="B74" s="5"/>
      <c r="C74" s="5"/>
      <c r="D74" s="8">
        <v>408516325.50999999</v>
      </c>
      <c r="E74" s="8">
        <v>421490035.50999999</v>
      </c>
      <c r="F74" s="15">
        <f>F11+F25+F32+F40+F46+F51+F59+F69</f>
        <v>30331633</v>
      </c>
    </row>
    <row r="75" spans="1:6" ht="12.75" customHeight="1" x14ac:dyDescent="0.25">
      <c r="A75" s="6"/>
      <c r="B75" s="6"/>
      <c r="C75" s="6"/>
      <c r="D75" s="6"/>
      <c r="E75" s="6"/>
      <c r="F75" s="6"/>
    </row>
    <row r="76" spans="1:6" ht="12.75" customHeight="1" x14ac:dyDescent="0.25">
      <c r="A76" s="24"/>
      <c r="B76" s="25"/>
      <c r="C76" s="24"/>
      <c r="D76" s="25"/>
      <c r="E76" s="25"/>
      <c r="F76" s="25"/>
    </row>
  </sheetData>
  <mergeCells count="15">
    <mergeCell ref="B1:F1"/>
    <mergeCell ref="A2:F2"/>
    <mergeCell ref="A3:F3"/>
    <mergeCell ref="A4:F4"/>
    <mergeCell ref="A76:B76"/>
    <mergeCell ref="C76:F76"/>
    <mergeCell ref="A5:F5"/>
    <mergeCell ref="A6:F6"/>
    <mergeCell ref="A7:F7"/>
    <mergeCell ref="A8:A9"/>
    <mergeCell ref="F8:F9"/>
    <mergeCell ref="E8:E9"/>
    <mergeCell ref="B8:B9"/>
    <mergeCell ref="C8:C9"/>
    <mergeCell ref="D8:D9"/>
  </mergeCells>
  <pageMargins left="0.39370078740157483" right="0.19685039370078741" top="0.51181102362204722" bottom="0.39370078740157483" header="0.39370078740157483" footer="0.39370078740157483"/>
  <pageSetup paperSize="9" scale="99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Ilin</cp:lastModifiedBy>
  <cp:lastPrinted>2018-02-13T06:13:12Z</cp:lastPrinted>
  <dcterms:created xsi:type="dcterms:W3CDTF">2018-02-12T16:32:08Z</dcterms:created>
  <dcterms:modified xsi:type="dcterms:W3CDTF">2018-02-28T11:23:45Z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17.4.7.1250</vt:lpwstr>
  </property>
  <property fmtid="{D5CDD505-2E9C-101B-9397-08002B2CF9AE}" pid="5" name="Версия базы">
    <vt:lpwstr>17.4.4463.0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