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25" windowWidth="21840" windowHeight="9405"/>
  </bookViews>
  <sheets>
    <sheet name="Доходы" sheetId="2" r:id="rId1"/>
    <sheet name="Лист1" sheetId="3" r:id="rId2"/>
  </sheets>
  <definedNames>
    <definedName name="_xlnm.Print_Titles" localSheetId="0">Доходы!$3:$4</definedName>
  </definedNames>
  <calcPr calcId="144525"/>
</workbook>
</file>

<file path=xl/calcChain.xml><?xml version="1.0" encoding="utf-8"?>
<calcChain xmlns="http://schemas.openxmlformats.org/spreadsheetml/2006/main">
  <c r="O132" i="2"/>
  <c r="O131"/>
  <c r="O130"/>
  <c r="O129"/>
  <c r="N129"/>
  <c r="O128"/>
  <c r="N128"/>
  <c r="O127"/>
  <c r="N127"/>
  <c r="O126"/>
  <c r="N126"/>
  <c r="O122"/>
  <c r="N122"/>
  <c r="O121"/>
  <c r="N121"/>
  <c r="O120"/>
  <c r="N120"/>
  <c r="O119"/>
  <c r="N119"/>
  <c r="O118"/>
  <c r="N118"/>
  <c r="O117"/>
  <c r="N117"/>
  <c r="O116"/>
  <c r="N116"/>
  <c r="O114"/>
  <c r="N114"/>
  <c r="O113"/>
  <c r="N113"/>
  <c r="O112"/>
  <c r="N112"/>
  <c r="O111"/>
  <c r="N111"/>
  <c r="O110"/>
  <c r="N110"/>
  <c r="N108" l="1"/>
  <c r="O107"/>
  <c r="N107"/>
  <c r="N106"/>
  <c r="N105"/>
  <c r="O105"/>
  <c r="O79"/>
  <c r="O86"/>
  <c r="O85"/>
  <c r="O100"/>
  <c r="O96"/>
  <c r="O91"/>
  <c r="O90"/>
  <c r="O92"/>
  <c r="O101"/>
  <c r="N101"/>
  <c r="N100"/>
  <c r="O99"/>
  <c r="N99"/>
  <c r="O98"/>
  <c r="N98"/>
  <c r="N86"/>
  <c r="O97"/>
  <c r="N97"/>
  <c r="O89"/>
  <c r="O109" l="1"/>
  <c r="N109"/>
  <c r="O94"/>
  <c r="N93"/>
  <c r="N79" l="1"/>
  <c r="O78"/>
  <c r="N78"/>
  <c r="N84"/>
  <c r="N71"/>
  <c r="O58"/>
  <c r="N58"/>
  <c r="N57"/>
  <c r="O48" l="1"/>
  <c r="N45"/>
  <c r="N42"/>
  <c r="N35"/>
  <c r="N16"/>
  <c r="O31"/>
  <c r="F7"/>
  <c r="F5" s="1"/>
  <c r="C7"/>
  <c r="C5" l="1"/>
  <c r="N5" s="1"/>
  <c r="N85"/>
  <c r="O84"/>
  <c r="O83"/>
  <c r="N83"/>
  <c r="O82"/>
  <c r="N82"/>
  <c r="O77"/>
  <c r="N77"/>
  <c r="O74"/>
  <c r="N74"/>
  <c r="O73"/>
  <c r="N73"/>
  <c r="O72"/>
  <c r="N72"/>
  <c r="O71"/>
  <c r="O70"/>
  <c r="N70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7"/>
  <c r="O56"/>
  <c r="N56"/>
  <c r="O55"/>
  <c r="N55"/>
  <c r="O54"/>
  <c r="N54"/>
  <c r="O53"/>
  <c r="N53"/>
  <c r="O52"/>
  <c r="N52"/>
  <c r="O51"/>
  <c r="O50"/>
  <c r="O49"/>
  <c r="O47"/>
  <c r="N47"/>
  <c r="O46"/>
  <c r="N46"/>
  <c r="O45"/>
  <c r="O44"/>
  <c r="N44"/>
  <c r="O43"/>
  <c r="N43"/>
  <c r="O42"/>
  <c r="O41"/>
  <c r="N41"/>
  <c r="O40"/>
  <c r="N40"/>
  <c r="O39"/>
  <c r="N39"/>
  <c r="O38"/>
  <c r="O37"/>
  <c r="N37"/>
  <c r="O36"/>
  <c r="N36"/>
  <c r="O35"/>
  <c r="O34"/>
  <c r="N34"/>
  <c r="O33"/>
  <c r="N33"/>
  <c r="O32"/>
  <c r="N32"/>
  <c r="O30"/>
  <c r="N30"/>
  <c r="O29"/>
  <c r="N29"/>
  <c r="O28"/>
  <c r="O26"/>
  <c r="O25"/>
  <c r="O24"/>
  <c r="O23"/>
  <c r="N23"/>
  <c r="O22"/>
  <c r="N22"/>
  <c r="O21"/>
  <c r="N21"/>
  <c r="O20"/>
  <c r="O19"/>
  <c r="N19"/>
  <c r="O18"/>
  <c r="N18"/>
  <c r="O17"/>
  <c r="N17"/>
  <c r="O16"/>
  <c r="O15"/>
  <c r="O14"/>
  <c r="O13"/>
  <c r="O12"/>
  <c r="N12"/>
  <c r="O11"/>
  <c r="N11"/>
  <c r="O10"/>
  <c r="N10"/>
  <c r="O9"/>
  <c r="N9"/>
  <c r="O8"/>
  <c r="N8"/>
  <c r="O7"/>
  <c r="N7"/>
  <c r="O5"/>
</calcChain>
</file>

<file path=xl/sharedStrings.xml><?xml version="1.0" encoding="utf-8"?>
<sst xmlns="http://schemas.openxmlformats.org/spreadsheetml/2006/main" count="1171" uniqueCount="285">
  <si>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</si>
  <si>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</si>
  <si>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</si>
  <si>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</si>
  <si>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</si>
  <si>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</si>
  <si>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</si>
  <si>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территориаль- ного государственного внебюджетного фонда</t>
  </si>
  <si>
    <t>1</t>
  </si>
  <si>
    <t>2</t>
  </si>
  <si>
    <t>3</t>
  </si>
  <si>
    <t>4</t>
  </si>
  <si>
    <t>5</t>
  </si>
  <si>
    <t>7</t>
  </si>
  <si>
    <t>16</t>
  </si>
  <si>
    <t>18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</si>
  <si>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</si>
  <si>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</si>
  <si>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</si>
  <si>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</si>
  <si>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</si>
  <si>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</si>
  <si>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</si>
  <si>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</si>
  <si>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</si>
  <si>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</si>
  <si>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</si>
  <si>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</si>
  <si>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</si>
  <si>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</si>
  <si>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</si>
  <si>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</si>
  <si>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</si>
  <si>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</si>
  <si>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</si>
  <si>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</si>
  <si>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</si>
  <si>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</si>
  <si>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</si>
  <si>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</si>
  <si>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</si>
  <si>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</si>
  <si>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</si>
  <si>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</si>
  <si>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</si>
  <si>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</si>
  <si>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</si>
  <si>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</si>
  <si>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</si>
  <si>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</si>
  <si>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</si>
  <si>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</si>
  <si>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</si>
  <si>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</si>
  <si>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</si>
  <si>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</si>
  <si>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</si>
  <si>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</si>
  <si>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</si>
  <si>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</si>
  <si>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</si>
  <si>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</si>
  <si>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</si>
  <si>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</si>
  <si>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</si>
  <si>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</si>
  <si>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</si>
  <si>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</si>
  <si>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</si>
  <si>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</si>
  <si>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</si>
  <si>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</si>
  <si>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</si>
  <si>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</si>
  <si>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</si>
  <si>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</si>
  <si>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</si>
  <si>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</si>
  <si>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</si>
  <si>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</si>
  <si>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</si>
  <si>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</si>
  <si>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</si>
  <si>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</si>
  <si>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</si>
  <si>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</si>
  <si>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</si>
  <si>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</si>
  <si>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</si>
  <si>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</si>
  <si>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</si>
  <si>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</si>
  <si>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</si>
  <si>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</si>
  <si>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</si>
  <si>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</si>
  <si>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</si>
  <si>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</si>
  <si>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</si>
  <si>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</si>
  <si>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</si>
  <si>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</si>
  <si>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</si>
  <si>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</si>
  <si>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</si>
  <si>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</si>
  <si>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</si>
  <si>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</si>
  <si>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</si>
  <si>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</si>
  <si>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</si>
  <si>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</si>
  <si>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               1 января 2006 года)</t>
  </si>
  <si>
    <t xml:space="preserve"> 000 1090405000 0000 110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</si>
  <si>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</si>
  <si>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</si>
  <si>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</si>
  <si>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</si>
  <si>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</si>
  <si>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</si>
  <si>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</si>
  <si>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</si>
  <si>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</si>
  <si>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</si>
  <si>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</si>
  <si>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</si>
  <si>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</si>
  <si>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</si>
  <si>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</si>
  <si>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</si>
  <si>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</si>
  <si>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</si>
  <si>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</si>
  <si>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</si>
  <si>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</si>
  <si>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</si>
  <si>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</si>
  <si>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</si>
  <si>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</si>
  <si>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</si>
  <si>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</si>
  <si>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</si>
  <si>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</si>
  <si>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</si>
  <si>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</si>
  <si>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</si>
  <si>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</si>
  <si>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</si>
  <si>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</si>
  <si>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</si>
  <si>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000 1130206510 0000 130</t>
  </si>
  <si>
    <t xml:space="preserve">  Доходы, поступающие в порядке возмещения расходов, понесенных в связи с эксплуатацией имущества городских поселений</t>
  </si>
  <si>
    <t xml:space="preserve"> 000 1130206513 0000 130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</si>
  <si>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</si>
  <si>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</si>
  <si>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</si>
  <si>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</si>
  <si>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квартир</t>
  </si>
  <si>
    <t xml:space="preserve"> 000 1140100000 0000 410</t>
  </si>
  <si>
    <t xml:space="preserve">  Доходы от продажи квартир, находящихся в собственности сельских поселений</t>
  </si>
  <si>
    <t xml:space="preserve"> 000 1140105010 0000 410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</si>
  <si>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</si>
  <si>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</si>
  <si>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</si>
  <si>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</si>
  <si>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</si>
  <si>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</si>
  <si>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</si>
  <si>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</si>
  <si>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</si>
  <si>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</si>
  <si>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</si>
  <si>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</si>
  <si>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</si>
  <si>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</si>
  <si>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</si>
  <si>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</si>
  <si>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</si>
  <si>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</si>
  <si>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</si>
  <si>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</si>
  <si>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</si>
  <si>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</si>
  <si>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</si>
  <si>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</si>
  <si>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</si>
  <si>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</si>
  <si>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</si>
  <si>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</si>
  <si>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</si>
  <si>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</si>
  <si>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</si>
  <si>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</si>
  <si>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</si>
  <si>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</si>
  <si>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</si>
  <si>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</si>
  <si>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</si>
  <si>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</si>
  <si>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</si>
  <si>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</si>
  <si>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</si>
  <si>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</si>
  <si>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</si>
  <si>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</si>
  <si>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</si>
  <si>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</si>
  <si>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муниципальных районов на реализацию федеральных целевых программ</t>
  </si>
  <si>
    <t xml:space="preserve"> 000 2022005105 0000 151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</si>
  <si>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</si>
  <si>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</si>
  <si>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</si>
  <si>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</si>
  <si>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</si>
  <si>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</si>
  <si>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</si>
  <si>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</si>
  <si>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</si>
  <si>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</si>
  <si>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</si>
  <si>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</si>
  <si>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</si>
  <si>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</si>
  <si>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</si>
  <si>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</si>
  <si>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</si>
  <si>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</si>
  <si>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</si>
  <si>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</si>
  <si>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</si>
  <si>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</si>
  <si>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</si>
  <si>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</si>
  <si>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</si>
  <si>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</si>
  <si>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</si>
  <si>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</si>
  <si>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</si>
  <si>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</si>
  <si>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</si>
  <si>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000 2024516010 0000 151</t>
  </si>
  <si>
    <t xml:space="preserve">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</si>
  <si>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000 2024516013 0000 151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</si>
  <si>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</si>
  <si>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</si>
  <si>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межбюджетные трансферты, передаваемые бюджетам городских поселений</t>
  </si>
  <si>
    <t xml:space="preserve"> 000 2024999913 0000 151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</si>
  <si>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</si>
  <si>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</si>
  <si>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</si>
  <si>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Прочие безвозмездные поступления в бюджеты сельских поселений</t>
  </si>
  <si>
    <t xml:space="preserve"> 000 2070503005 0000 180</t>
  </si>
  <si>
    <t xml:space="preserve"> 000 2070503010 0000 180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</si>
  <si>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</si>
  <si>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</si>
  <si>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</si>
  <si>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</si>
  <si>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Наименование показателя</t>
  </si>
  <si>
    <t xml:space="preserve"> 1. Доходы бюджета</t>
  </si>
  <si>
    <t>Исполнено на 01.07.17 г.</t>
  </si>
  <si>
    <t>% исполнения к плану</t>
  </si>
  <si>
    <t>6</t>
  </si>
  <si>
    <t>Невыясненные поступления</t>
  </si>
  <si>
    <t xml:space="preserve"> 000 1170100000 0000 180</t>
  </si>
  <si>
    <t>Исполнено на 01.07.18 г.</t>
  </si>
  <si>
    <t>Утвержденные бюджетные назначения 2018 г.</t>
  </si>
  <si>
    <t>ОТЧЕТ ОБ ИСПОЛНЕНИИ КОНСОЛИДИРОВАННОГО БЮДЖЕТА МЕЩОВСКОГО РАЙОНА ЗА 1 ПОЛУГОДИЕ 2018 ГОДА
И БЮДЖЕТА ТЕРРИТОРИАЛЬНОГО  ГОСУДАРСТВЕННОГО ВНЕБЮДЖЕТНОГО ФОНДА</t>
  </si>
  <si>
    <t xml:space="preserve"> 000 1110501305 0000 120</t>
  </si>
  <si>
    <t xml:space="preserve"> 000 1110503513 0000 120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</si>
  <si>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</si>
  <si>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000 1140601005 0000 430</t>
  </si>
  <si>
    <t xml:space="preserve">  Доходы от продажи земельных участков, находящихся в собственности снльских поселений (за исключением земельных участков муниципальных бюджетных и автономных учреждений)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</si>
  <si>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</si>
  <si>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</si>
  <si>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</si>
  <si>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000 2022546710 0000 151</t>
  </si>
  <si>
    <t xml:space="preserve"> 000 2022999913 0000 151</t>
  </si>
  <si>
    <t xml:space="preserve">  Прочие субсидии бюджетам городских поселений</t>
  </si>
  <si>
    <t xml:space="preserve"> 000 2022555513 0000 151</t>
  </si>
  <si>
    <t xml:space="preserve"> 000 2022556705 0000 151</t>
  </si>
  <si>
    <t xml:space="preserve">  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</si>
  <si>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</si>
  <si>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 xml:space="preserve"> 000 2023512005 0000 151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</si>
  <si>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</si>
  <si>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% исполнения к уровню 2017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</si>
</sst>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8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2" applyNumberFormat="1" applyProtection="1">
      <alignment horizontal="left"/>
    </xf>
    <xf numFmtId="49" fontId="6" fillId="0" borderId="1" xfId="23" applyNumberFormat="1" applyProtection="1"/>
    <xf numFmtId="49" fontId="6" fillId="0" borderId="16" xfId="53" applyNumberFormat="1" applyProtection="1">
      <alignment horizontal="center"/>
    </xf>
    <xf numFmtId="4" fontId="16" fillId="0" borderId="16" xfId="43" applyNumberFormat="1" applyFont="1" applyProtection="1">
      <alignment horizontal="right"/>
    </xf>
    <xf numFmtId="4" fontId="16" fillId="0" borderId="20" xfId="44" applyNumberFormat="1" applyFont="1" applyProtection="1">
      <alignment horizontal="right"/>
    </xf>
    <xf numFmtId="49" fontId="17" fillId="0" borderId="19" xfId="42" applyNumberFormat="1" applyFont="1" applyProtection="1">
      <alignment horizontal="center"/>
    </xf>
    <xf numFmtId="4" fontId="18" fillId="0" borderId="16" xfId="43" applyNumberFormat="1" applyFont="1" applyProtection="1">
      <alignment horizontal="right"/>
    </xf>
    <xf numFmtId="4" fontId="18" fillId="0" borderId="20" xfId="44" applyNumberFormat="1" applyFont="1" applyProtection="1">
      <alignment horizontal="right"/>
    </xf>
    <xf numFmtId="0" fontId="19" fillId="0" borderId="0" xfId="0" applyFont="1" applyProtection="1">
      <protection locked="0"/>
    </xf>
    <xf numFmtId="0" fontId="15" fillId="0" borderId="20" xfId="51" applyNumberFormat="1" applyFont="1" applyAlignment="1" applyProtection="1">
      <alignment vertical="top" wrapText="1"/>
    </xf>
    <xf numFmtId="0" fontId="0" fillId="0" borderId="0" xfId="0" applyFont="1" applyAlignment="1" applyProtection="1">
      <alignment vertical="top"/>
      <protection locked="0"/>
    </xf>
    <xf numFmtId="0" fontId="17" fillId="0" borderId="20" xfId="51" applyNumberFormat="1" applyFont="1" applyAlignment="1" applyProtection="1">
      <alignment vertical="top" wrapText="1"/>
    </xf>
    <xf numFmtId="49" fontId="17" fillId="0" borderId="16" xfId="53" applyNumberFormat="1" applyFont="1" applyProtection="1">
      <alignment horizontal="center"/>
    </xf>
    <xf numFmtId="0" fontId="17" fillId="0" borderId="22" xfId="46" applyNumberFormat="1" applyFont="1" applyAlignment="1" applyProtection="1">
      <alignment vertical="top" wrapText="1"/>
    </xf>
    <xf numFmtId="49" fontId="17" fillId="0" borderId="24" xfId="48" applyNumberFormat="1" applyFont="1" applyProtection="1">
      <alignment horizontal="center"/>
    </xf>
    <xf numFmtId="49" fontId="18" fillId="0" borderId="24" xfId="48" applyNumberFormat="1" applyFont="1" applyProtection="1">
      <alignment horizontal="center"/>
    </xf>
    <xf numFmtId="49" fontId="18" fillId="0" borderId="25" xfId="49" applyNumberFormat="1" applyFont="1" applyProtection="1">
      <alignment horizontal="center"/>
    </xf>
    <xf numFmtId="0" fontId="14" fillId="0" borderId="1" xfId="1" applyNumberFormat="1" applyFont="1" applyAlignment="1" applyProtection="1">
      <alignment vertical="top"/>
    </xf>
    <xf numFmtId="49" fontId="6" fillId="0" borderId="30" xfId="38" applyNumberFormat="1" applyBorder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49" fontId="8" fillId="0" borderId="52" xfId="38" applyNumberFormat="1" applyFont="1" applyBorder="1" applyAlignment="1" applyProtection="1">
      <alignment horizontal="center" vertical="center" wrapText="1"/>
    </xf>
    <xf numFmtId="49" fontId="15" fillId="0" borderId="30" xfId="38" applyNumberFormat="1" applyFont="1" applyBorder="1" applyAlignment="1" applyProtection="1">
      <alignment horizontal="center" vertical="center" wrapText="1"/>
    </xf>
    <xf numFmtId="4" fontId="4" fillId="0" borderId="16" xfId="43" applyNumberFormat="1" applyFont="1" applyProtection="1">
      <alignment horizontal="right"/>
    </xf>
    <xf numFmtId="0" fontId="3" fillId="0" borderId="17" xfId="40" applyNumberFormat="1" applyFont="1" applyAlignment="1" applyProtection="1">
      <alignment wrapText="1"/>
    </xf>
    <xf numFmtId="4" fontId="3" fillId="0" borderId="16" xfId="43" applyNumberFormat="1" applyFont="1" applyProtection="1">
      <alignment horizontal="right"/>
    </xf>
    <xf numFmtId="0" fontId="6" fillId="0" borderId="20" xfId="51" applyNumberFormat="1" applyFont="1" applyAlignment="1" applyProtection="1">
      <alignment vertical="top" wrapText="1"/>
    </xf>
    <xf numFmtId="0" fontId="1" fillId="0" borderId="20" xfId="51" applyNumberFormat="1" applyFont="1" applyAlignment="1" applyProtection="1">
      <alignment vertical="top" wrapText="1"/>
    </xf>
    <xf numFmtId="49" fontId="1" fillId="0" borderId="16" xfId="53" applyNumberFormat="1" applyFont="1" applyProtection="1">
      <alignment horizontal="center"/>
    </xf>
    <xf numFmtId="4" fontId="3" fillId="0" borderId="20" xfId="44" applyNumberFormat="1" applyFont="1" applyProtection="1">
      <alignment horizontal="right"/>
    </xf>
    <xf numFmtId="0" fontId="6" fillId="0" borderId="20" xfId="51" applyNumberFormat="1" applyAlignment="1" applyProtection="1">
      <alignment vertical="top" wrapText="1"/>
      <protection locked="0"/>
    </xf>
    <xf numFmtId="0" fontId="6" fillId="0" borderId="20" xfId="51" applyNumberFormat="1" applyAlignment="1" applyProtection="1">
      <alignment wrapText="1"/>
      <protection locked="0"/>
    </xf>
    <xf numFmtId="0" fontId="2" fillId="0" borderId="1" xfId="2" applyNumberFormat="1" applyFont="1" applyAlignment="1" applyProtection="1">
      <alignment horizontal="center" wrapText="1"/>
    </xf>
    <xf numFmtId="0" fontId="13" fillId="0" borderId="1" xfId="2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2"/>
  <sheetViews>
    <sheetView tabSelected="1" zoomScaleNormal="100" workbookViewId="0">
      <selection activeCell="B16" sqref="B16"/>
    </sheetView>
  </sheetViews>
  <sheetFormatPr defaultRowHeight="15"/>
  <cols>
    <col min="1" max="1" width="49.7109375" style="13" customWidth="1"/>
    <col min="2" max="2" width="20.85546875" style="1" customWidth="1"/>
    <col min="3" max="3" width="14.5703125" style="1" customWidth="1"/>
    <col min="4" max="5" width="9.140625" style="1" hidden="1" customWidth="1"/>
    <col min="6" max="6" width="15" style="1" customWidth="1"/>
    <col min="7" max="12" width="9.140625" style="1" hidden="1"/>
    <col min="13" max="13" width="14.140625" style="1" customWidth="1"/>
    <col min="14" max="14" width="11.28515625" style="1" customWidth="1"/>
    <col min="15" max="15" width="11.5703125" style="1" customWidth="1"/>
    <col min="16" max="16384" width="9.140625" style="1"/>
  </cols>
  <sheetData>
    <row r="1" spans="1:15" ht="17.100000000000001" customHeight="1">
      <c r="A1" s="36" t="s">
        <v>266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6.5" customHeight="1">
      <c r="A2" s="20" t="s">
        <v>258</v>
      </c>
      <c r="B2" s="3"/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  <c r="O2" s="2"/>
    </row>
    <row r="3" spans="1:15" ht="48" customHeight="1">
      <c r="A3" s="23" t="s">
        <v>257</v>
      </c>
      <c r="B3" s="24" t="s">
        <v>0</v>
      </c>
      <c r="C3" s="24" t="s">
        <v>265</v>
      </c>
      <c r="D3" s="25" t="s">
        <v>7</v>
      </c>
      <c r="E3" s="25" t="s">
        <v>6</v>
      </c>
      <c r="F3" s="24" t="s">
        <v>264</v>
      </c>
      <c r="G3" s="25" t="s">
        <v>7</v>
      </c>
      <c r="H3" s="25" t="s">
        <v>1</v>
      </c>
      <c r="I3" s="25" t="s">
        <v>2</v>
      </c>
      <c r="J3" s="25" t="s">
        <v>3</v>
      </c>
      <c r="K3" s="25" t="s">
        <v>4</v>
      </c>
      <c r="L3" s="25" t="s">
        <v>5</v>
      </c>
      <c r="M3" s="24" t="s">
        <v>259</v>
      </c>
      <c r="N3" s="24" t="s">
        <v>260</v>
      </c>
      <c r="O3" s="24" t="s">
        <v>284</v>
      </c>
    </row>
    <row r="4" spans="1:15" ht="11.45" customHeight="1" thickBot="1">
      <c r="A4" s="26" t="s">
        <v>8</v>
      </c>
      <c r="B4" s="21" t="s">
        <v>9</v>
      </c>
      <c r="C4" s="22" t="s">
        <v>10</v>
      </c>
      <c r="D4" s="22" t="s">
        <v>12</v>
      </c>
      <c r="E4" s="22" t="s">
        <v>14</v>
      </c>
      <c r="F4" s="22" t="s">
        <v>11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20</v>
      </c>
      <c r="M4" s="22" t="s">
        <v>12</v>
      </c>
      <c r="N4" s="22" t="s">
        <v>261</v>
      </c>
      <c r="O4" s="22" t="s">
        <v>13</v>
      </c>
    </row>
    <row r="5" spans="1:15" s="11" customFormat="1" ht="15.75" customHeight="1">
      <c r="A5" s="28" t="s">
        <v>21</v>
      </c>
      <c r="B5" s="8" t="s">
        <v>22</v>
      </c>
      <c r="C5" s="9">
        <f>C7+C97</f>
        <v>498186786.88</v>
      </c>
      <c r="D5" s="9"/>
      <c r="E5" s="10"/>
      <c r="F5" s="9">
        <f>F7+F97</f>
        <v>274494338.82000005</v>
      </c>
      <c r="G5" s="9" t="s">
        <v>23</v>
      </c>
      <c r="H5" s="9" t="s">
        <v>23</v>
      </c>
      <c r="I5" s="9" t="s">
        <v>23</v>
      </c>
      <c r="J5" s="9" t="s">
        <v>23</v>
      </c>
      <c r="K5" s="9" t="s">
        <v>23</v>
      </c>
      <c r="L5" s="9" t="s">
        <v>23</v>
      </c>
      <c r="M5" s="9">
        <v>227434694.44</v>
      </c>
      <c r="N5" s="9">
        <f>F5/C5*100</f>
        <v>55.098679059530831</v>
      </c>
      <c r="O5" s="9">
        <f>F5/M5*100</f>
        <v>120.69149761687524</v>
      </c>
    </row>
    <row r="6" spans="1:15" s="11" customFormat="1" ht="15" customHeight="1">
      <c r="A6" s="16" t="s">
        <v>24</v>
      </c>
      <c r="B6" s="17"/>
      <c r="C6" s="18"/>
      <c r="D6" s="18"/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1" customFormat="1" ht="15" customHeight="1">
      <c r="A7" s="14" t="s">
        <v>25</v>
      </c>
      <c r="B7" s="15" t="s">
        <v>26</v>
      </c>
      <c r="C7" s="9">
        <f>C8+C16+C21+C32+C46+C49+C52+C61+C65+C74+C89+C94</f>
        <v>136843478</v>
      </c>
      <c r="D7" s="9"/>
      <c r="E7" s="10"/>
      <c r="F7" s="9">
        <f>F8+F16+F21+F32+F46+F49+F52+F61+F65+F74+F89+F94</f>
        <v>77469833.550000012</v>
      </c>
      <c r="G7" s="9" t="s">
        <v>23</v>
      </c>
      <c r="H7" s="9" t="s">
        <v>23</v>
      </c>
      <c r="I7" s="9" t="s">
        <v>23</v>
      </c>
      <c r="J7" s="9" t="s">
        <v>23</v>
      </c>
      <c r="K7" s="9" t="s">
        <v>23</v>
      </c>
      <c r="L7" s="9" t="s">
        <v>23</v>
      </c>
      <c r="M7" s="9">
        <v>52405005.710000001</v>
      </c>
      <c r="N7" s="9">
        <f t="shared" ref="N7:N8" si="0">F7/C7*100</f>
        <v>56.612002765670724</v>
      </c>
      <c r="O7" s="9">
        <f t="shared" ref="O7:O8" si="1">F7/M7*100</f>
        <v>147.82907186138729</v>
      </c>
    </row>
    <row r="8" spans="1:15" s="11" customFormat="1" ht="15" customHeight="1">
      <c r="A8" s="14" t="s">
        <v>27</v>
      </c>
      <c r="B8" s="15" t="s">
        <v>28</v>
      </c>
      <c r="C8" s="9">
        <v>67098307</v>
      </c>
      <c r="D8" s="9"/>
      <c r="E8" s="10"/>
      <c r="F8" s="9">
        <v>46889393.130000003</v>
      </c>
      <c r="G8" s="9" t="s">
        <v>23</v>
      </c>
      <c r="H8" s="9" t="s">
        <v>23</v>
      </c>
      <c r="I8" s="9" t="s">
        <v>23</v>
      </c>
      <c r="J8" s="9" t="s">
        <v>23</v>
      </c>
      <c r="K8" s="9" t="s">
        <v>23</v>
      </c>
      <c r="L8" s="9" t="s">
        <v>23</v>
      </c>
      <c r="M8" s="9">
        <v>28968856.789999999</v>
      </c>
      <c r="N8" s="9">
        <f t="shared" si="0"/>
        <v>69.881633719908905</v>
      </c>
      <c r="O8" s="9">
        <f t="shared" si="1"/>
        <v>161.86138607370293</v>
      </c>
    </row>
    <row r="9" spans="1:15" ht="15" customHeight="1">
      <c r="A9" s="12" t="s">
        <v>29</v>
      </c>
      <c r="B9" s="5" t="s">
        <v>30</v>
      </c>
      <c r="C9" s="6">
        <v>215000</v>
      </c>
      <c r="D9" s="6"/>
      <c r="E9" s="7"/>
      <c r="F9" s="6">
        <v>53505.5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23</v>
      </c>
      <c r="L9" s="6" t="s">
        <v>23</v>
      </c>
      <c r="M9" s="6">
        <v>107529.85</v>
      </c>
      <c r="N9" s="27">
        <f>F9/C9*100</f>
        <v>24.886279069767443</v>
      </c>
      <c r="O9" s="27">
        <f>F9/M9*100</f>
        <v>49.758741409943376</v>
      </c>
    </row>
    <row r="10" spans="1:15" ht="33.75" customHeight="1">
      <c r="A10" s="12" t="s">
        <v>31</v>
      </c>
      <c r="B10" s="5" t="s">
        <v>32</v>
      </c>
      <c r="C10" s="6">
        <v>215000</v>
      </c>
      <c r="D10" s="6"/>
      <c r="E10" s="7"/>
      <c r="F10" s="6">
        <v>53505.5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23</v>
      </c>
      <c r="L10" s="6" t="s">
        <v>23</v>
      </c>
      <c r="M10" s="6">
        <v>107529.85</v>
      </c>
      <c r="N10" s="27">
        <f t="shared" ref="N10:N60" si="2">F10/C10*100</f>
        <v>24.886279069767443</v>
      </c>
      <c r="O10" s="27">
        <f t="shared" ref="O10:O60" si="3">F10/M10*100</f>
        <v>49.758741409943376</v>
      </c>
    </row>
    <row r="11" spans="1:15" ht="15" customHeight="1">
      <c r="A11" s="12" t="s">
        <v>33</v>
      </c>
      <c r="B11" s="5" t="s">
        <v>34</v>
      </c>
      <c r="C11" s="6">
        <v>66883307</v>
      </c>
      <c r="D11" s="6"/>
      <c r="E11" s="7"/>
      <c r="F11" s="6">
        <v>46835887.630000003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23</v>
      </c>
      <c r="L11" s="6" t="s">
        <v>23</v>
      </c>
      <c r="M11" s="6">
        <v>28861326.940000001</v>
      </c>
      <c r="N11" s="27">
        <f t="shared" si="2"/>
        <v>70.026273715801764</v>
      </c>
      <c r="O11" s="27">
        <f t="shared" si="3"/>
        <v>162.27905157433486</v>
      </c>
    </row>
    <row r="12" spans="1:15" ht="56.25" customHeight="1">
      <c r="A12" s="12" t="s">
        <v>35</v>
      </c>
      <c r="B12" s="5" t="s">
        <v>36</v>
      </c>
      <c r="C12" s="6">
        <v>66777407</v>
      </c>
      <c r="D12" s="6"/>
      <c r="E12" s="7"/>
      <c r="F12" s="6">
        <v>46738079.590000004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23</v>
      </c>
      <c r="L12" s="6" t="s">
        <v>23</v>
      </c>
      <c r="M12" s="6">
        <v>28791324.120000001</v>
      </c>
      <c r="N12" s="27">
        <f t="shared" si="2"/>
        <v>69.990857222114073</v>
      </c>
      <c r="O12" s="27">
        <f t="shared" si="3"/>
        <v>162.33390098767018</v>
      </c>
    </row>
    <row r="13" spans="1:15" ht="80.25" customHeight="1">
      <c r="A13" s="12" t="s">
        <v>37</v>
      </c>
      <c r="B13" s="5" t="s">
        <v>38</v>
      </c>
      <c r="C13" s="6" t="s">
        <v>23</v>
      </c>
      <c r="D13" s="6" t="s">
        <v>23</v>
      </c>
      <c r="E13" s="7" t="s">
        <v>23</v>
      </c>
      <c r="F13" s="6">
        <v>-4382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  <c r="M13" s="6">
        <v>32423</v>
      </c>
      <c r="N13" s="6" t="s">
        <v>23</v>
      </c>
      <c r="O13" s="27">
        <f t="shared" si="3"/>
        <v>-13.515097307466922</v>
      </c>
    </row>
    <row r="14" spans="1:15" ht="33.75" customHeight="1">
      <c r="A14" s="12" t="s">
        <v>39</v>
      </c>
      <c r="B14" s="5" t="s">
        <v>40</v>
      </c>
      <c r="C14" s="6" t="s">
        <v>23</v>
      </c>
      <c r="D14" s="6" t="s">
        <v>23</v>
      </c>
      <c r="E14" s="7" t="s">
        <v>23</v>
      </c>
      <c r="F14" s="6">
        <v>62230.04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  <c r="M14" s="6">
        <v>-6880.18</v>
      </c>
      <c r="N14" s="6" t="s">
        <v>23</v>
      </c>
      <c r="O14" s="27">
        <f t="shared" si="3"/>
        <v>-904.48273155644188</v>
      </c>
    </row>
    <row r="15" spans="1:15" ht="67.5" customHeight="1">
      <c r="A15" s="12" t="s">
        <v>41</v>
      </c>
      <c r="B15" s="5" t="s">
        <v>42</v>
      </c>
      <c r="C15" s="6">
        <v>105900</v>
      </c>
      <c r="D15" s="6" t="s">
        <v>23</v>
      </c>
      <c r="E15" s="7" t="s">
        <v>23</v>
      </c>
      <c r="F15" s="6">
        <v>39960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  <c r="M15" s="6">
        <v>44460</v>
      </c>
      <c r="N15" s="6" t="s">
        <v>23</v>
      </c>
      <c r="O15" s="27">
        <f t="shared" si="3"/>
        <v>89.878542510121463</v>
      </c>
    </row>
    <row r="16" spans="1:15" s="11" customFormat="1" ht="22.5" customHeight="1">
      <c r="A16" s="14" t="s">
        <v>43</v>
      </c>
      <c r="B16" s="15" t="s">
        <v>44</v>
      </c>
      <c r="C16" s="9">
        <v>16180600</v>
      </c>
      <c r="D16" s="9"/>
      <c r="E16" s="10"/>
      <c r="F16" s="9">
        <v>7943993.4199999999</v>
      </c>
      <c r="G16" s="9" t="s">
        <v>23</v>
      </c>
      <c r="H16" s="9" t="s">
        <v>23</v>
      </c>
      <c r="I16" s="9" t="s">
        <v>23</v>
      </c>
      <c r="J16" s="9" t="s">
        <v>23</v>
      </c>
      <c r="K16" s="9" t="s">
        <v>23</v>
      </c>
      <c r="L16" s="9" t="s">
        <v>23</v>
      </c>
      <c r="M16" s="9">
        <v>7480297.3300000001</v>
      </c>
      <c r="N16" s="29">
        <f t="shared" si="2"/>
        <v>49.095790143752396</v>
      </c>
      <c r="O16" s="29">
        <f t="shared" si="3"/>
        <v>106.19889918199281</v>
      </c>
    </row>
    <row r="17" spans="1:15" ht="56.25" customHeight="1">
      <c r="A17" s="12" t="s">
        <v>45</v>
      </c>
      <c r="B17" s="5" t="s">
        <v>46</v>
      </c>
      <c r="C17" s="6">
        <v>5244800</v>
      </c>
      <c r="D17" s="6"/>
      <c r="E17" s="7"/>
      <c r="F17" s="6">
        <v>3442758.22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23</v>
      </c>
      <c r="L17" s="6" t="s">
        <v>23</v>
      </c>
      <c r="M17" s="6">
        <v>2954082.65</v>
      </c>
      <c r="N17" s="27">
        <f t="shared" si="2"/>
        <v>65.641363255033554</v>
      </c>
      <c r="O17" s="27">
        <f t="shared" si="3"/>
        <v>116.5423797468903</v>
      </c>
    </row>
    <row r="18" spans="1:15" ht="67.5" customHeight="1">
      <c r="A18" s="12" t="s">
        <v>47</v>
      </c>
      <c r="B18" s="5" t="s">
        <v>48</v>
      </c>
      <c r="C18" s="6">
        <v>74100</v>
      </c>
      <c r="D18" s="6"/>
      <c r="E18" s="7"/>
      <c r="F18" s="6">
        <v>26098.97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23</v>
      </c>
      <c r="M18" s="6">
        <v>32106.78</v>
      </c>
      <c r="N18" s="27">
        <f t="shared" si="2"/>
        <v>35.221282051282053</v>
      </c>
      <c r="O18" s="27">
        <f t="shared" si="3"/>
        <v>81.2880332440687</v>
      </c>
    </row>
    <row r="19" spans="1:15" ht="56.25" customHeight="1">
      <c r="A19" s="12" t="s">
        <v>49</v>
      </c>
      <c r="B19" s="5" t="s">
        <v>50</v>
      </c>
      <c r="C19" s="6">
        <v>10861700</v>
      </c>
      <c r="D19" s="6"/>
      <c r="E19" s="7"/>
      <c r="F19" s="6">
        <v>5190439.2699999996</v>
      </c>
      <c r="G19" s="6" t="s">
        <v>23</v>
      </c>
      <c r="H19" s="6" t="s">
        <v>23</v>
      </c>
      <c r="I19" s="6" t="s">
        <v>23</v>
      </c>
      <c r="J19" s="6" t="s">
        <v>23</v>
      </c>
      <c r="K19" s="6" t="s">
        <v>23</v>
      </c>
      <c r="L19" s="6" t="s">
        <v>23</v>
      </c>
      <c r="M19" s="6">
        <v>5093296.32</v>
      </c>
      <c r="N19" s="27">
        <f t="shared" si="2"/>
        <v>47.786619682001891</v>
      </c>
      <c r="O19" s="27">
        <f t="shared" si="3"/>
        <v>101.9072707318941</v>
      </c>
    </row>
    <row r="20" spans="1:15" ht="56.25" customHeight="1">
      <c r="A20" s="12" t="s">
        <v>51</v>
      </c>
      <c r="B20" s="5" t="s">
        <v>52</v>
      </c>
      <c r="C20" s="6" t="s">
        <v>23</v>
      </c>
      <c r="D20" s="6"/>
      <c r="E20" s="7"/>
      <c r="F20" s="6">
        <v>-715303.04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23</v>
      </c>
      <c r="L20" s="6" t="s">
        <v>23</v>
      </c>
      <c r="M20" s="6">
        <v>-599188.42000000004</v>
      </c>
      <c r="N20" s="6" t="s">
        <v>23</v>
      </c>
      <c r="O20" s="27">
        <f t="shared" si="3"/>
        <v>119.37864887308736</v>
      </c>
    </row>
    <row r="21" spans="1:15" s="11" customFormat="1" ht="15" customHeight="1">
      <c r="A21" s="14" t="s">
        <v>53</v>
      </c>
      <c r="B21" s="15" t="s">
        <v>54</v>
      </c>
      <c r="C21" s="9">
        <v>11122290</v>
      </c>
      <c r="D21" s="9"/>
      <c r="E21" s="10"/>
      <c r="F21" s="9">
        <v>11155273.02</v>
      </c>
      <c r="G21" s="9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>
        <v>6589484.8899999997</v>
      </c>
      <c r="N21" s="29">
        <f t="shared" si="2"/>
        <v>100.29654882222997</v>
      </c>
      <c r="O21" s="29">
        <f t="shared" si="3"/>
        <v>169.28899915877946</v>
      </c>
    </row>
    <row r="22" spans="1:15" ht="22.5" customHeight="1">
      <c r="A22" s="12" t="s">
        <v>55</v>
      </c>
      <c r="B22" s="5" t="s">
        <v>56</v>
      </c>
      <c r="C22" s="6">
        <v>6836090</v>
      </c>
      <c r="D22" s="6"/>
      <c r="E22" s="7"/>
      <c r="F22" s="6">
        <v>5632830.2800000003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23</v>
      </c>
      <c r="L22" s="6" t="s">
        <v>23</v>
      </c>
      <c r="M22" s="6">
        <v>3681561.41</v>
      </c>
      <c r="N22" s="27">
        <f t="shared" si="2"/>
        <v>82.398421904919346</v>
      </c>
      <c r="O22" s="27">
        <f t="shared" si="3"/>
        <v>153.00112242321663</v>
      </c>
    </row>
    <row r="23" spans="1:15" ht="22.5" customHeight="1">
      <c r="A23" s="12" t="s">
        <v>55</v>
      </c>
      <c r="B23" s="5" t="s">
        <v>57</v>
      </c>
      <c r="C23" s="6">
        <v>6836090</v>
      </c>
      <c r="D23" s="6"/>
      <c r="E23" s="7"/>
      <c r="F23" s="6">
        <v>5631480.2800000003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23</v>
      </c>
      <c r="L23" s="6" t="s">
        <v>23</v>
      </c>
      <c r="M23" s="6">
        <v>3688538.68</v>
      </c>
      <c r="N23" s="27">
        <f t="shared" si="2"/>
        <v>82.378673774043349</v>
      </c>
      <c r="O23" s="27">
        <f t="shared" si="3"/>
        <v>152.6751043857835</v>
      </c>
    </row>
    <row r="24" spans="1:15" ht="33.75" customHeight="1">
      <c r="A24" s="12" t="s">
        <v>58</v>
      </c>
      <c r="B24" s="5" t="s">
        <v>59</v>
      </c>
      <c r="C24" s="6" t="s">
        <v>23</v>
      </c>
      <c r="D24" s="6"/>
      <c r="E24" s="7"/>
      <c r="F24" s="6">
        <v>1350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23</v>
      </c>
      <c r="L24" s="6" t="s">
        <v>23</v>
      </c>
      <c r="M24" s="6">
        <v>-6977.27</v>
      </c>
      <c r="N24" s="6" t="s">
        <v>23</v>
      </c>
      <c r="O24" s="27">
        <f t="shared" si="3"/>
        <v>-19.348541764902315</v>
      </c>
    </row>
    <row r="25" spans="1:15" ht="33.75" customHeight="1">
      <c r="A25" s="12" t="s">
        <v>60</v>
      </c>
      <c r="B25" s="5" t="s">
        <v>61</v>
      </c>
      <c r="C25" s="6" t="s">
        <v>23</v>
      </c>
      <c r="D25" s="6"/>
      <c r="E25" s="7"/>
      <c r="F25" s="6">
        <v>3628765.59</v>
      </c>
      <c r="G25" s="6" t="s">
        <v>23</v>
      </c>
      <c r="H25" s="6" t="s">
        <v>23</v>
      </c>
      <c r="I25" s="6" t="s">
        <v>23</v>
      </c>
      <c r="J25" s="6" t="s">
        <v>23</v>
      </c>
      <c r="K25" s="6" t="s">
        <v>23</v>
      </c>
      <c r="L25" s="6" t="s">
        <v>23</v>
      </c>
      <c r="M25" s="6">
        <v>772383.04</v>
      </c>
      <c r="N25" s="6" t="s">
        <v>23</v>
      </c>
      <c r="O25" s="27">
        <f t="shared" si="3"/>
        <v>469.81425045272874</v>
      </c>
    </row>
    <row r="26" spans="1:15" ht="45" customHeight="1">
      <c r="A26" s="12" t="s">
        <v>62</v>
      </c>
      <c r="B26" s="5" t="s">
        <v>63</v>
      </c>
      <c r="C26" s="6" t="s">
        <v>23</v>
      </c>
      <c r="D26" s="6"/>
      <c r="E26" s="7"/>
      <c r="F26" s="6">
        <v>3628765.59</v>
      </c>
      <c r="G26" s="6" t="s">
        <v>23</v>
      </c>
      <c r="H26" s="6" t="s">
        <v>23</v>
      </c>
      <c r="I26" s="6" t="s">
        <v>23</v>
      </c>
      <c r="J26" s="6" t="s">
        <v>23</v>
      </c>
      <c r="K26" s="6" t="s">
        <v>23</v>
      </c>
      <c r="L26" s="6" t="s">
        <v>23</v>
      </c>
      <c r="M26" s="6">
        <v>772369.82</v>
      </c>
      <c r="N26" s="6" t="s">
        <v>23</v>
      </c>
      <c r="O26" s="27">
        <f t="shared" si="3"/>
        <v>469.82229186531396</v>
      </c>
    </row>
    <row r="27" spans="1:15" ht="45" customHeight="1">
      <c r="A27" s="12" t="s">
        <v>64</v>
      </c>
      <c r="B27" s="5" t="s">
        <v>65</v>
      </c>
      <c r="C27" s="6" t="s">
        <v>23</v>
      </c>
      <c r="D27" s="6"/>
      <c r="E27" s="7"/>
      <c r="F27" s="6" t="s">
        <v>23</v>
      </c>
      <c r="G27" s="6" t="s">
        <v>23</v>
      </c>
      <c r="H27" s="6" t="s">
        <v>23</v>
      </c>
      <c r="I27" s="6" t="s">
        <v>23</v>
      </c>
      <c r="J27" s="6" t="s">
        <v>23</v>
      </c>
      <c r="K27" s="6" t="s">
        <v>23</v>
      </c>
      <c r="L27" s="6" t="s">
        <v>23</v>
      </c>
      <c r="M27" s="6">
        <v>13.22</v>
      </c>
      <c r="N27" s="6" t="s">
        <v>23</v>
      </c>
      <c r="O27" s="6" t="s">
        <v>23</v>
      </c>
    </row>
    <row r="28" spans="1:15" ht="33.75" customHeight="1">
      <c r="A28" s="12" t="s">
        <v>66</v>
      </c>
      <c r="B28" s="5" t="s">
        <v>67</v>
      </c>
      <c r="C28" s="6" t="s">
        <v>23</v>
      </c>
      <c r="D28" s="6"/>
      <c r="E28" s="7"/>
      <c r="F28" s="6">
        <v>99.81</v>
      </c>
      <c r="G28" s="6" t="s">
        <v>23</v>
      </c>
      <c r="H28" s="6" t="s">
        <v>23</v>
      </c>
      <c r="I28" s="6" t="s">
        <v>23</v>
      </c>
      <c r="J28" s="6" t="s">
        <v>23</v>
      </c>
      <c r="K28" s="6" t="s">
        <v>23</v>
      </c>
      <c r="L28" s="6" t="s">
        <v>23</v>
      </c>
      <c r="M28" s="6">
        <v>6348.5</v>
      </c>
      <c r="N28" s="6" t="s">
        <v>23</v>
      </c>
      <c r="O28" s="27">
        <f t="shared" si="3"/>
        <v>1.5721824052925888</v>
      </c>
    </row>
    <row r="29" spans="1:15" ht="22.5" customHeight="1">
      <c r="A29" s="12" t="s">
        <v>68</v>
      </c>
      <c r="B29" s="5" t="s">
        <v>69</v>
      </c>
      <c r="C29" s="6">
        <v>3767000</v>
      </c>
      <c r="D29" s="6"/>
      <c r="E29" s="7"/>
      <c r="F29" s="6">
        <v>1721499.25</v>
      </c>
      <c r="G29" s="6" t="s">
        <v>23</v>
      </c>
      <c r="H29" s="6" t="s">
        <v>23</v>
      </c>
      <c r="I29" s="6" t="s">
        <v>23</v>
      </c>
      <c r="J29" s="6" t="s">
        <v>23</v>
      </c>
      <c r="K29" s="6" t="s">
        <v>23</v>
      </c>
      <c r="L29" s="6" t="s">
        <v>23</v>
      </c>
      <c r="M29" s="6">
        <v>1800223.3</v>
      </c>
      <c r="N29" s="27">
        <f t="shared" si="2"/>
        <v>45.69947571011415</v>
      </c>
      <c r="O29" s="27">
        <f t="shared" si="3"/>
        <v>95.626984163575699</v>
      </c>
    </row>
    <row r="30" spans="1:15" ht="15" customHeight="1">
      <c r="A30" s="12" t="s">
        <v>70</v>
      </c>
      <c r="B30" s="5" t="s">
        <v>71</v>
      </c>
      <c r="C30" s="6">
        <v>519200</v>
      </c>
      <c r="D30" s="6"/>
      <c r="E30" s="7"/>
      <c r="F30" s="6">
        <v>150493.32</v>
      </c>
      <c r="G30" s="6" t="s">
        <v>23</v>
      </c>
      <c r="H30" s="6" t="s">
        <v>23</v>
      </c>
      <c r="I30" s="6" t="s">
        <v>23</v>
      </c>
      <c r="J30" s="6" t="s">
        <v>23</v>
      </c>
      <c r="K30" s="6" t="s">
        <v>23</v>
      </c>
      <c r="L30" s="6" t="s">
        <v>23</v>
      </c>
      <c r="M30" s="6">
        <v>321768.64</v>
      </c>
      <c r="N30" s="27">
        <f t="shared" si="2"/>
        <v>28.985616332819724</v>
      </c>
      <c r="O30" s="27">
        <f t="shared" si="3"/>
        <v>46.770661056341602</v>
      </c>
    </row>
    <row r="31" spans="1:15" ht="22.5" customHeight="1">
      <c r="A31" s="12" t="s">
        <v>72</v>
      </c>
      <c r="B31" s="5" t="s">
        <v>73</v>
      </c>
      <c r="C31" s="6" t="s">
        <v>23</v>
      </c>
      <c r="D31" s="6"/>
      <c r="E31" s="7"/>
      <c r="F31" s="6">
        <v>21584.77</v>
      </c>
      <c r="G31" s="6" t="s">
        <v>23</v>
      </c>
      <c r="H31" s="6" t="s">
        <v>23</v>
      </c>
      <c r="I31" s="6" t="s">
        <v>23</v>
      </c>
      <c r="J31" s="6" t="s">
        <v>23</v>
      </c>
      <c r="K31" s="6" t="s">
        <v>23</v>
      </c>
      <c r="L31" s="6" t="s">
        <v>23</v>
      </c>
      <c r="M31" s="6">
        <v>7200</v>
      </c>
      <c r="N31" s="6" t="s">
        <v>23</v>
      </c>
      <c r="O31" s="27">
        <f t="shared" si="3"/>
        <v>299.78847222222225</v>
      </c>
    </row>
    <row r="32" spans="1:15" s="11" customFormat="1" ht="15" customHeight="1">
      <c r="A32" s="14" t="s">
        <v>74</v>
      </c>
      <c r="B32" s="15" t="s">
        <v>75</v>
      </c>
      <c r="C32" s="9">
        <v>19094913</v>
      </c>
      <c r="D32" s="9"/>
      <c r="E32" s="10"/>
      <c r="F32" s="9">
        <v>3991261.6</v>
      </c>
      <c r="G32" s="9" t="s">
        <v>23</v>
      </c>
      <c r="H32" s="9" t="s">
        <v>23</v>
      </c>
      <c r="I32" s="9" t="s">
        <v>23</v>
      </c>
      <c r="J32" s="9" t="s">
        <v>23</v>
      </c>
      <c r="K32" s="9" t="s">
        <v>23</v>
      </c>
      <c r="L32" s="9" t="s">
        <v>23</v>
      </c>
      <c r="M32" s="9">
        <v>4577425.76</v>
      </c>
      <c r="N32" s="29">
        <f t="shared" si="2"/>
        <v>20.902224587250018</v>
      </c>
      <c r="O32" s="29">
        <f t="shared" si="3"/>
        <v>87.194458397944615</v>
      </c>
    </row>
    <row r="33" spans="1:15" ht="15" customHeight="1">
      <c r="A33" s="12" t="s">
        <v>76</v>
      </c>
      <c r="B33" s="5" t="s">
        <v>77</v>
      </c>
      <c r="C33" s="6">
        <v>1393600</v>
      </c>
      <c r="D33" s="6"/>
      <c r="E33" s="7"/>
      <c r="F33" s="6">
        <v>206994</v>
      </c>
      <c r="G33" s="6" t="s">
        <v>23</v>
      </c>
      <c r="H33" s="6" t="s">
        <v>23</v>
      </c>
      <c r="I33" s="6" t="s">
        <v>23</v>
      </c>
      <c r="J33" s="6" t="s">
        <v>23</v>
      </c>
      <c r="K33" s="6" t="s">
        <v>23</v>
      </c>
      <c r="L33" s="6" t="s">
        <v>23</v>
      </c>
      <c r="M33" s="6">
        <v>122726</v>
      </c>
      <c r="N33" s="27">
        <f t="shared" si="2"/>
        <v>14.853185993111367</v>
      </c>
      <c r="O33" s="27">
        <f t="shared" si="3"/>
        <v>168.66352688101952</v>
      </c>
    </row>
    <row r="34" spans="1:15" ht="33.75" customHeight="1">
      <c r="A34" s="12" t="s">
        <v>78</v>
      </c>
      <c r="B34" s="5" t="s">
        <v>79</v>
      </c>
      <c r="C34" s="6">
        <v>573600</v>
      </c>
      <c r="D34" s="6"/>
      <c r="E34" s="7"/>
      <c r="F34" s="6">
        <v>148714.25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23</v>
      </c>
      <c r="L34" s="6" t="s">
        <v>23</v>
      </c>
      <c r="M34" s="6">
        <v>47679.31</v>
      </c>
      <c r="N34" s="27">
        <f t="shared" si="2"/>
        <v>25.926473152022318</v>
      </c>
      <c r="O34" s="27">
        <f t="shared" si="3"/>
        <v>311.90520584295371</v>
      </c>
    </row>
    <row r="35" spans="1:15" ht="33.75" customHeight="1">
      <c r="A35" s="12" t="s">
        <v>80</v>
      </c>
      <c r="B35" s="5" t="s">
        <v>81</v>
      </c>
      <c r="C35" s="6">
        <v>820000</v>
      </c>
      <c r="D35" s="6"/>
      <c r="E35" s="7"/>
      <c r="F35" s="6">
        <v>58279.75</v>
      </c>
      <c r="G35" s="6" t="s">
        <v>23</v>
      </c>
      <c r="H35" s="6" t="s">
        <v>23</v>
      </c>
      <c r="I35" s="6" t="s">
        <v>23</v>
      </c>
      <c r="J35" s="6" t="s">
        <v>23</v>
      </c>
      <c r="K35" s="6" t="s">
        <v>23</v>
      </c>
      <c r="L35" s="6" t="s">
        <v>23</v>
      </c>
      <c r="M35" s="6">
        <v>75046.69</v>
      </c>
      <c r="N35" s="27">
        <f t="shared" si="2"/>
        <v>7.1072865853658529</v>
      </c>
      <c r="O35" s="27">
        <f t="shared" si="3"/>
        <v>77.657988646801073</v>
      </c>
    </row>
    <row r="36" spans="1:15" ht="15" customHeight="1">
      <c r="A36" s="12" t="s">
        <v>82</v>
      </c>
      <c r="B36" s="5" t="s">
        <v>83</v>
      </c>
      <c r="C36" s="6">
        <v>560000</v>
      </c>
      <c r="D36" s="6"/>
      <c r="E36" s="7"/>
      <c r="F36" s="6">
        <v>276435.44</v>
      </c>
      <c r="G36" s="6" t="s">
        <v>23</v>
      </c>
      <c r="H36" s="6" t="s">
        <v>23</v>
      </c>
      <c r="I36" s="6" t="s">
        <v>23</v>
      </c>
      <c r="J36" s="6" t="s">
        <v>23</v>
      </c>
      <c r="K36" s="6" t="s">
        <v>23</v>
      </c>
      <c r="L36" s="6" t="s">
        <v>23</v>
      </c>
      <c r="M36" s="6">
        <v>239549.09</v>
      </c>
      <c r="N36" s="27">
        <f t="shared" si="2"/>
        <v>49.36347142857143</v>
      </c>
      <c r="O36" s="27">
        <f t="shared" si="3"/>
        <v>115.39824258985914</v>
      </c>
    </row>
    <row r="37" spans="1:15" ht="22.5" customHeight="1">
      <c r="A37" s="12" t="s">
        <v>84</v>
      </c>
      <c r="B37" s="5" t="s">
        <v>85</v>
      </c>
      <c r="C37" s="6">
        <v>560000</v>
      </c>
      <c r="D37" s="6"/>
      <c r="E37" s="7"/>
      <c r="F37" s="6">
        <v>273370.14</v>
      </c>
      <c r="G37" s="6" t="s">
        <v>23</v>
      </c>
      <c r="H37" s="6" t="s">
        <v>23</v>
      </c>
      <c r="I37" s="6" t="s">
        <v>23</v>
      </c>
      <c r="J37" s="6" t="s">
        <v>23</v>
      </c>
      <c r="K37" s="6" t="s">
        <v>23</v>
      </c>
      <c r="L37" s="6" t="s">
        <v>23</v>
      </c>
      <c r="M37" s="6">
        <v>235002.33</v>
      </c>
      <c r="N37" s="27">
        <f t="shared" si="2"/>
        <v>48.816096428571434</v>
      </c>
      <c r="O37" s="27">
        <f t="shared" si="3"/>
        <v>116.32656578341161</v>
      </c>
    </row>
    <row r="38" spans="1:15" ht="22.5" customHeight="1">
      <c r="A38" s="12" t="s">
        <v>86</v>
      </c>
      <c r="B38" s="5" t="s">
        <v>87</v>
      </c>
      <c r="C38" s="6" t="s">
        <v>23</v>
      </c>
      <c r="D38" s="6"/>
      <c r="E38" s="7"/>
      <c r="F38" s="6">
        <v>3065.3</v>
      </c>
      <c r="G38" s="6" t="s">
        <v>23</v>
      </c>
      <c r="H38" s="6" t="s">
        <v>23</v>
      </c>
      <c r="I38" s="6" t="s">
        <v>23</v>
      </c>
      <c r="J38" s="6" t="s">
        <v>23</v>
      </c>
      <c r="K38" s="6" t="s">
        <v>23</v>
      </c>
      <c r="L38" s="6" t="s">
        <v>23</v>
      </c>
      <c r="M38" s="6">
        <v>4546.76</v>
      </c>
      <c r="N38" s="6" t="s">
        <v>23</v>
      </c>
      <c r="O38" s="27">
        <f t="shared" si="3"/>
        <v>67.417237769312649</v>
      </c>
    </row>
    <row r="39" spans="1:15" ht="15" customHeight="1">
      <c r="A39" s="12" t="s">
        <v>88</v>
      </c>
      <c r="B39" s="5" t="s">
        <v>89</v>
      </c>
      <c r="C39" s="6">
        <v>17141313</v>
      </c>
      <c r="D39" s="6"/>
      <c r="E39" s="7"/>
      <c r="F39" s="6">
        <v>3507832.16</v>
      </c>
      <c r="G39" s="6" t="s">
        <v>23</v>
      </c>
      <c r="H39" s="6" t="s">
        <v>23</v>
      </c>
      <c r="I39" s="6" t="s">
        <v>23</v>
      </c>
      <c r="J39" s="6" t="s">
        <v>23</v>
      </c>
      <c r="K39" s="6" t="s">
        <v>23</v>
      </c>
      <c r="L39" s="6" t="s">
        <v>23</v>
      </c>
      <c r="M39" s="6">
        <v>4215150.67</v>
      </c>
      <c r="N39" s="27">
        <f t="shared" si="2"/>
        <v>20.464197579263622</v>
      </c>
      <c r="O39" s="27">
        <f t="shared" si="3"/>
        <v>83.219615017937201</v>
      </c>
    </row>
    <row r="40" spans="1:15" ht="15" customHeight="1">
      <c r="A40" s="12" t="s">
        <v>90</v>
      </c>
      <c r="B40" s="5" t="s">
        <v>91</v>
      </c>
      <c r="C40" s="6">
        <v>4378200</v>
      </c>
      <c r="D40" s="6"/>
      <c r="E40" s="7"/>
      <c r="F40" s="6">
        <v>2443792.0699999998</v>
      </c>
      <c r="G40" s="6" t="s">
        <v>23</v>
      </c>
      <c r="H40" s="6" t="s">
        <v>23</v>
      </c>
      <c r="I40" s="6" t="s">
        <v>23</v>
      </c>
      <c r="J40" s="6" t="s">
        <v>23</v>
      </c>
      <c r="K40" s="6" t="s">
        <v>23</v>
      </c>
      <c r="L40" s="6" t="s">
        <v>23</v>
      </c>
      <c r="M40" s="6">
        <v>2766601.45</v>
      </c>
      <c r="N40" s="27">
        <f t="shared" si="2"/>
        <v>55.817278105157364</v>
      </c>
      <c r="O40" s="27">
        <f t="shared" si="3"/>
        <v>88.331916040888345</v>
      </c>
    </row>
    <row r="41" spans="1:15" ht="22.5" customHeight="1">
      <c r="A41" s="12" t="s">
        <v>92</v>
      </c>
      <c r="B41" s="5" t="s">
        <v>93</v>
      </c>
      <c r="C41" s="6">
        <v>2898200</v>
      </c>
      <c r="D41" s="6"/>
      <c r="E41" s="7"/>
      <c r="F41" s="6">
        <v>1495792</v>
      </c>
      <c r="G41" s="6" t="s">
        <v>23</v>
      </c>
      <c r="H41" s="6" t="s">
        <v>23</v>
      </c>
      <c r="I41" s="6" t="s">
        <v>23</v>
      </c>
      <c r="J41" s="6" t="s">
        <v>23</v>
      </c>
      <c r="K41" s="6" t="s">
        <v>23</v>
      </c>
      <c r="L41" s="6" t="s">
        <v>23</v>
      </c>
      <c r="M41" s="6">
        <v>1692275.16</v>
      </c>
      <c r="N41" s="27">
        <f t="shared" si="2"/>
        <v>51.611068939341664</v>
      </c>
      <c r="O41" s="27">
        <f t="shared" si="3"/>
        <v>88.389408256751821</v>
      </c>
    </row>
    <row r="42" spans="1:15" ht="22.5" customHeight="1">
      <c r="A42" s="12" t="s">
        <v>94</v>
      </c>
      <c r="B42" s="5" t="s">
        <v>95</v>
      </c>
      <c r="C42" s="6">
        <v>1480000</v>
      </c>
      <c r="D42" s="6"/>
      <c r="E42" s="7"/>
      <c r="F42" s="6">
        <v>948000.07</v>
      </c>
      <c r="G42" s="6" t="s">
        <v>23</v>
      </c>
      <c r="H42" s="6" t="s">
        <v>23</v>
      </c>
      <c r="I42" s="6" t="s">
        <v>23</v>
      </c>
      <c r="J42" s="6" t="s">
        <v>23</v>
      </c>
      <c r="K42" s="6" t="s">
        <v>23</v>
      </c>
      <c r="L42" s="6" t="s">
        <v>23</v>
      </c>
      <c r="M42" s="6">
        <v>1074326.29</v>
      </c>
      <c r="N42" s="27">
        <f t="shared" si="2"/>
        <v>64.054058783783788</v>
      </c>
      <c r="O42" s="27">
        <f t="shared" si="3"/>
        <v>88.241354495755658</v>
      </c>
    </row>
    <row r="43" spans="1:15" ht="15" customHeight="1">
      <c r="A43" s="12" t="s">
        <v>96</v>
      </c>
      <c r="B43" s="5" t="s">
        <v>97</v>
      </c>
      <c r="C43" s="6">
        <v>12763113</v>
      </c>
      <c r="D43" s="6"/>
      <c r="E43" s="7"/>
      <c r="F43" s="6">
        <v>1064040.0900000001</v>
      </c>
      <c r="G43" s="6" t="s">
        <v>23</v>
      </c>
      <c r="H43" s="6" t="s">
        <v>23</v>
      </c>
      <c r="I43" s="6" t="s">
        <v>23</v>
      </c>
      <c r="J43" s="6" t="s">
        <v>23</v>
      </c>
      <c r="K43" s="6" t="s">
        <v>23</v>
      </c>
      <c r="L43" s="6" t="s">
        <v>23</v>
      </c>
      <c r="M43" s="6">
        <v>1448549.22</v>
      </c>
      <c r="N43" s="27">
        <f t="shared" si="2"/>
        <v>8.3368382776208279</v>
      </c>
      <c r="O43" s="27">
        <f t="shared" si="3"/>
        <v>73.455570256701392</v>
      </c>
    </row>
    <row r="44" spans="1:15" ht="26.25" customHeight="1">
      <c r="A44" s="12" t="s">
        <v>98</v>
      </c>
      <c r="B44" s="5" t="s">
        <v>99</v>
      </c>
      <c r="C44" s="6">
        <v>5853113</v>
      </c>
      <c r="D44" s="6"/>
      <c r="E44" s="7"/>
      <c r="F44" s="6">
        <v>639495.42000000004</v>
      </c>
      <c r="G44" s="6" t="s">
        <v>23</v>
      </c>
      <c r="H44" s="6" t="s">
        <v>23</v>
      </c>
      <c r="I44" s="6" t="s">
        <v>23</v>
      </c>
      <c r="J44" s="6" t="s">
        <v>23</v>
      </c>
      <c r="K44" s="6" t="s">
        <v>23</v>
      </c>
      <c r="L44" s="6" t="s">
        <v>23</v>
      </c>
      <c r="M44" s="6">
        <v>797214.29</v>
      </c>
      <c r="N44" s="27">
        <f t="shared" si="2"/>
        <v>10.925731657666613</v>
      </c>
      <c r="O44" s="27">
        <f t="shared" si="3"/>
        <v>80.216251517518586</v>
      </c>
    </row>
    <row r="45" spans="1:15" ht="25.5" customHeight="1">
      <c r="A45" s="12" t="s">
        <v>100</v>
      </c>
      <c r="B45" s="5" t="s">
        <v>101</v>
      </c>
      <c r="C45" s="6">
        <v>6910000</v>
      </c>
      <c r="D45" s="6"/>
      <c r="E45" s="7"/>
      <c r="F45" s="6">
        <v>424544.67</v>
      </c>
      <c r="G45" s="6" t="s">
        <v>23</v>
      </c>
      <c r="H45" s="6" t="s">
        <v>23</v>
      </c>
      <c r="I45" s="6" t="s">
        <v>23</v>
      </c>
      <c r="J45" s="6" t="s">
        <v>23</v>
      </c>
      <c r="K45" s="6" t="s">
        <v>23</v>
      </c>
      <c r="L45" s="6" t="s">
        <v>23</v>
      </c>
      <c r="M45" s="6">
        <v>651334.93000000005</v>
      </c>
      <c r="N45" s="27">
        <f t="shared" si="2"/>
        <v>6.1439170767004336</v>
      </c>
      <c r="O45" s="27">
        <f t="shared" si="3"/>
        <v>65.180700503809916</v>
      </c>
    </row>
    <row r="46" spans="1:15" s="11" customFormat="1" ht="15" customHeight="1">
      <c r="A46" s="14" t="s">
        <v>102</v>
      </c>
      <c r="B46" s="15" t="s">
        <v>103</v>
      </c>
      <c r="C46" s="9">
        <v>1202000</v>
      </c>
      <c r="D46" s="9"/>
      <c r="E46" s="10"/>
      <c r="F46" s="9">
        <v>469636.79</v>
      </c>
      <c r="G46" s="9" t="s">
        <v>23</v>
      </c>
      <c r="H46" s="9" t="s">
        <v>23</v>
      </c>
      <c r="I46" s="9" t="s">
        <v>23</v>
      </c>
      <c r="J46" s="9" t="s">
        <v>23</v>
      </c>
      <c r="K46" s="9" t="s">
        <v>23</v>
      </c>
      <c r="L46" s="9" t="s">
        <v>23</v>
      </c>
      <c r="M46" s="9">
        <v>456879.1</v>
      </c>
      <c r="N46" s="29">
        <f t="shared" si="2"/>
        <v>39.07128036605657</v>
      </c>
      <c r="O46" s="29">
        <f t="shared" si="3"/>
        <v>102.79235578952944</v>
      </c>
    </row>
    <row r="47" spans="1:15" ht="22.5" customHeight="1">
      <c r="A47" s="12" t="s">
        <v>104</v>
      </c>
      <c r="B47" s="5" t="s">
        <v>105</v>
      </c>
      <c r="C47" s="6">
        <v>1202000</v>
      </c>
      <c r="D47" s="6"/>
      <c r="E47" s="7"/>
      <c r="F47" s="6">
        <v>469236.79</v>
      </c>
      <c r="G47" s="6" t="s">
        <v>23</v>
      </c>
      <c r="H47" s="6" t="s">
        <v>23</v>
      </c>
      <c r="I47" s="6" t="s">
        <v>23</v>
      </c>
      <c r="J47" s="6" t="s">
        <v>23</v>
      </c>
      <c r="K47" s="6" t="s">
        <v>23</v>
      </c>
      <c r="L47" s="6" t="s">
        <v>23</v>
      </c>
      <c r="M47" s="6">
        <v>455679.1</v>
      </c>
      <c r="N47" s="27">
        <f t="shared" si="2"/>
        <v>39.03800249584026</v>
      </c>
      <c r="O47" s="27">
        <f t="shared" si="3"/>
        <v>102.97527141358908</v>
      </c>
    </row>
    <row r="48" spans="1:15" ht="33.75" customHeight="1">
      <c r="A48" s="12" t="s">
        <v>106</v>
      </c>
      <c r="B48" s="5" t="s">
        <v>107</v>
      </c>
      <c r="C48" s="6" t="s">
        <v>23</v>
      </c>
      <c r="D48" s="6"/>
      <c r="E48" s="7"/>
      <c r="F48" s="6">
        <v>400</v>
      </c>
      <c r="G48" s="6" t="s">
        <v>23</v>
      </c>
      <c r="H48" s="6" t="s">
        <v>23</v>
      </c>
      <c r="I48" s="6" t="s">
        <v>23</v>
      </c>
      <c r="J48" s="6" t="s">
        <v>23</v>
      </c>
      <c r="K48" s="6" t="s">
        <v>23</v>
      </c>
      <c r="L48" s="6" t="s">
        <v>23</v>
      </c>
      <c r="M48" s="6">
        <v>1200</v>
      </c>
      <c r="N48" s="6" t="s">
        <v>23</v>
      </c>
      <c r="O48" s="27">
        <f t="shared" si="3"/>
        <v>33.333333333333329</v>
      </c>
    </row>
    <row r="49" spans="1:15" s="11" customFormat="1" ht="22.5" customHeight="1">
      <c r="A49" s="14" t="s">
        <v>108</v>
      </c>
      <c r="B49" s="15" t="s">
        <v>109</v>
      </c>
      <c r="C49" s="6"/>
      <c r="D49" s="9"/>
      <c r="E49" s="10"/>
      <c r="F49" s="9">
        <v>52332.06</v>
      </c>
      <c r="G49" s="9" t="s">
        <v>23</v>
      </c>
      <c r="H49" s="9" t="s">
        <v>23</v>
      </c>
      <c r="I49" s="9" t="s">
        <v>23</v>
      </c>
      <c r="J49" s="9" t="s">
        <v>23</v>
      </c>
      <c r="K49" s="9" t="s">
        <v>23</v>
      </c>
      <c r="L49" s="9" t="s">
        <v>23</v>
      </c>
      <c r="M49" s="9">
        <v>68.37</v>
      </c>
      <c r="N49" s="6" t="s">
        <v>23</v>
      </c>
      <c r="O49" s="29">
        <f t="shared" si="3"/>
        <v>76542.430890741554</v>
      </c>
    </row>
    <row r="50" spans="1:15" ht="15" customHeight="1">
      <c r="A50" s="12" t="s">
        <v>110</v>
      </c>
      <c r="B50" s="5" t="s">
        <v>111</v>
      </c>
      <c r="C50" s="6" t="s">
        <v>23</v>
      </c>
      <c r="D50" s="6"/>
      <c r="E50" s="7"/>
      <c r="F50" s="9">
        <v>52332.06</v>
      </c>
      <c r="G50" s="6" t="s">
        <v>23</v>
      </c>
      <c r="H50" s="6" t="s">
        <v>23</v>
      </c>
      <c r="I50" s="6" t="s">
        <v>23</v>
      </c>
      <c r="J50" s="6" t="s">
        <v>23</v>
      </c>
      <c r="K50" s="6" t="s">
        <v>23</v>
      </c>
      <c r="L50" s="6" t="s">
        <v>23</v>
      </c>
      <c r="M50" s="6">
        <v>68.37</v>
      </c>
      <c r="N50" s="6" t="s">
        <v>23</v>
      </c>
      <c r="O50" s="27">
        <f t="shared" si="3"/>
        <v>76542.430890741554</v>
      </c>
    </row>
    <row r="51" spans="1:15" ht="22.5" customHeight="1">
      <c r="A51" s="12" t="s">
        <v>112</v>
      </c>
      <c r="B51" s="5" t="s">
        <v>113</v>
      </c>
      <c r="C51" s="6" t="s">
        <v>23</v>
      </c>
      <c r="D51" s="6"/>
      <c r="E51" s="7"/>
      <c r="F51" s="9">
        <v>52332.06</v>
      </c>
      <c r="G51" s="6" t="s">
        <v>23</v>
      </c>
      <c r="H51" s="6" t="s">
        <v>23</v>
      </c>
      <c r="I51" s="6" t="s">
        <v>23</v>
      </c>
      <c r="J51" s="6" t="s">
        <v>23</v>
      </c>
      <c r="K51" s="6" t="s">
        <v>23</v>
      </c>
      <c r="L51" s="6" t="s">
        <v>23</v>
      </c>
      <c r="M51" s="6">
        <v>68.37</v>
      </c>
      <c r="N51" s="6" t="s">
        <v>23</v>
      </c>
      <c r="O51" s="27">
        <f t="shared" si="3"/>
        <v>76542.430890741554</v>
      </c>
    </row>
    <row r="52" spans="1:15" s="11" customFormat="1" ht="33.75" customHeight="1">
      <c r="A52" s="14" t="s">
        <v>114</v>
      </c>
      <c r="B52" s="15" t="s">
        <v>115</v>
      </c>
      <c r="C52" s="9">
        <v>8229858</v>
      </c>
      <c r="D52" s="9"/>
      <c r="E52" s="10"/>
      <c r="F52" s="9">
        <v>2512482.94</v>
      </c>
      <c r="G52" s="9" t="s">
        <v>23</v>
      </c>
      <c r="H52" s="9" t="s">
        <v>23</v>
      </c>
      <c r="I52" s="9" t="s">
        <v>23</v>
      </c>
      <c r="J52" s="9" t="s">
        <v>23</v>
      </c>
      <c r="K52" s="9" t="s">
        <v>23</v>
      </c>
      <c r="L52" s="9" t="s">
        <v>23</v>
      </c>
      <c r="M52" s="9">
        <v>1198679.8600000001</v>
      </c>
      <c r="N52" s="29">
        <f t="shared" si="2"/>
        <v>30.528873523698707</v>
      </c>
      <c r="O52" s="29">
        <f t="shared" si="3"/>
        <v>209.60416737126124</v>
      </c>
    </row>
    <row r="53" spans="1:15" ht="67.5" customHeight="1">
      <c r="A53" s="12" t="s">
        <v>116</v>
      </c>
      <c r="B53" s="5" t="s">
        <v>117</v>
      </c>
      <c r="C53" s="6">
        <v>8229858</v>
      </c>
      <c r="D53" s="6"/>
      <c r="E53" s="7"/>
      <c r="F53" s="6">
        <v>2512482.94</v>
      </c>
      <c r="G53" s="6" t="s">
        <v>23</v>
      </c>
      <c r="H53" s="6" t="s">
        <v>23</v>
      </c>
      <c r="I53" s="6" t="s">
        <v>23</v>
      </c>
      <c r="J53" s="6" t="s">
        <v>23</v>
      </c>
      <c r="K53" s="6" t="s">
        <v>23</v>
      </c>
      <c r="L53" s="6" t="s">
        <v>23</v>
      </c>
      <c r="M53" s="6">
        <v>1198679.8600000001</v>
      </c>
      <c r="N53" s="27">
        <f t="shared" si="2"/>
        <v>30.528873523698707</v>
      </c>
      <c r="O53" s="27">
        <f t="shared" si="3"/>
        <v>209.60416737126124</v>
      </c>
    </row>
    <row r="54" spans="1:15" ht="59.25" customHeight="1">
      <c r="A54" s="12" t="s">
        <v>118</v>
      </c>
      <c r="B54" s="5" t="s">
        <v>267</v>
      </c>
      <c r="C54" s="6">
        <v>1000000</v>
      </c>
      <c r="D54" s="6"/>
      <c r="E54" s="7"/>
      <c r="F54" s="6">
        <v>496774.79</v>
      </c>
      <c r="G54" s="6" t="s">
        <v>23</v>
      </c>
      <c r="H54" s="6" t="s">
        <v>23</v>
      </c>
      <c r="I54" s="6" t="s">
        <v>23</v>
      </c>
      <c r="J54" s="6" t="s">
        <v>23</v>
      </c>
      <c r="K54" s="6" t="s">
        <v>23</v>
      </c>
      <c r="L54" s="6" t="s">
        <v>23</v>
      </c>
      <c r="M54" s="6">
        <v>180857.45</v>
      </c>
      <c r="N54" s="27">
        <f t="shared" si="2"/>
        <v>49.677478999999998</v>
      </c>
      <c r="O54" s="27">
        <f t="shared" si="3"/>
        <v>274.67753747495607</v>
      </c>
    </row>
    <row r="55" spans="1:15" ht="59.25" customHeight="1">
      <c r="A55" s="12" t="s">
        <v>119</v>
      </c>
      <c r="B55" s="5" t="s">
        <v>120</v>
      </c>
      <c r="C55" s="6">
        <v>2000000</v>
      </c>
      <c r="D55" s="6"/>
      <c r="E55" s="7"/>
      <c r="F55" s="6">
        <v>958021.88</v>
      </c>
      <c r="G55" s="6" t="s">
        <v>23</v>
      </c>
      <c r="H55" s="6" t="s">
        <v>23</v>
      </c>
      <c r="I55" s="6" t="s">
        <v>23</v>
      </c>
      <c r="J55" s="6" t="s">
        <v>23</v>
      </c>
      <c r="K55" s="6" t="s">
        <v>23</v>
      </c>
      <c r="L55" s="6" t="s">
        <v>23</v>
      </c>
      <c r="M55" s="6">
        <v>813350.41</v>
      </c>
      <c r="N55" s="27">
        <f t="shared" si="2"/>
        <v>47.901094000000001</v>
      </c>
      <c r="O55" s="27">
        <f t="shared" si="3"/>
        <v>117.78710236342044</v>
      </c>
    </row>
    <row r="56" spans="1:15" ht="58.5" customHeight="1">
      <c r="A56" s="12" t="s">
        <v>121</v>
      </c>
      <c r="B56" s="5" t="s">
        <v>122</v>
      </c>
      <c r="C56" s="6">
        <v>4587000</v>
      </c>
      <c r="D56" s="6"/>
      <c r="E56" s="7"/>
      <c r="F56" s="6">
        <v>835409.03</v>
      </c>
      <c r="G56" s="6" t="s">
        <v>23</v>
      </c>
      <c r="H56" s="6" t="s">
        <v>23</v>
      </c>
      <c r="I56" s="6" t="s">
        <v>23</v>
      </c>
      <c r="J56" s="6" t="s">
        <v>23</v>
      </c>
      <c r="K56" s="6" t="s">
        <v>23</v>
      </c>
      <c r="L56" s="6" t="s">
        <v>23</v>
      </c>
      <c r="M56" s="6">
        <v>45313.279999999999</v>
      </c>
      <c r="N56" s="27">
        <f t="shared" si="2"/>
        <v>18.21253608022673</v>
      </c>
      <c r="O56" s="27">
        <f t="shared" si="3"/>
        <v>1843.6295717282001</v>
      </c>
    </row>
    <row r="57" spans="1:15" ht="56.25" customHeight="1">
      <c r="A57" s="12" t="s">
        <v>123</v>
      </c>
      <c r="B57" s="5" t="s">
        <v>124</v>
      </c>
      <c r="C57" s="6">
        <v>24000</v>
      </c>
      <c r="D57" s="6"/>
      <c r="E57" s="7"/>
      <c r="F57" s="6">
        <v>34678.44</v>
      </c>
      <c r="G57" s="6" t="s">
        <v>23</v>
      </c>
      <c r="H57" s="6" t="s">
        <v>23</v>
      </c>
      <c r="I57" s="6" t="s">
        <v>23</v>
      </c>
      <c r="J57" s="6" t="s">
        <v>23</v>
      </c>
      <c r="K57" s="6" t="s">
        <v>23</v>
      </c>
      <c r="L57" s="6" t="s">
        <v>23</v>
      </c>
      <c r="M57" s="6">
        <v>18000</v>
      </c>
      <c r="N57" s="27">
        <f t="shared" si="2"/>
        <v>144.49350000000001</v>
      </c>
      <c r="O57" s="27">
        <f t="shared" si="3"/>
        <v>192.65800000000002</v>
      </c>
    </row>
    <row r="58" spans="1:15" ht="56.25" customHeight="1">
      <c r="A58" s="12" t="s">
        <v>125</v>
      </c>
      <c r="B58" s="5" t="s">
        <v>126</v>
      </c>
      <c r="C58" s="6">
        <v>385758</v>
      </c>
      <c r="D58" s="6"/>
      <c r="E58" s="7"/>
      <c r="F58" s="6">
        <v>155098.79999999999</v>
      </c>
      <c r="G58" s="6" t="s">
        <v>23</v>
      </c>
      <c r="H58" s="6" t="s">
        <v>23</v>
      </c>
      <c r="I58" s="6" t="s">
        <v>23</v>
      </c>
      <c r="J58" s="6" t="s">
        <v>23</v>
      </c>
      <c r="K58" s="6" t="s">
        <v>23</v>
      </c>
      <c r="L58" s="6" t="s">
        <v>23</v>
      </c>
      <c r="M58" s="6">
        <v>111618</v>
      </c>
      <c r="N58" s="27">
        <f t="shared" ref="N58" si="4">F58/C58*100</f>
        <v>40.206243292426855</v>
      </c>
      <c r="O58" s="27">
        <f t="shared" ref="O58" si="5">F58/M58*100</f>
        <v>138.95500725689405</v>
      </c>
    </row>
    <row r="59" spans="1:15" ht="56.25" customHeight="1">
      <c r="A59" s="30" t="s">
        <v>269</v>
      </c>
      <c r="B59" s="5" t="s">
        <v>268</v>
      </c>
      <c r="C59" s="6" t="s">
        <v>23</v>
      </c>
      <c r="D59" s="6"/>
      <c r="E59" s="7"/>
      <c r="F59" s="6">
        <v>2500</v>
      </c>
      <c r="G59" s="6" t="s">
        <v>23</v>
      </c>
      <c r="H59" s="6" t="s">
        <v>23</v>
      </c>
      <c r="I59" s="6" t="s">
        <v>23</v>
      </c>
      <c r="J59" s="6" t="s">
        <v>23</v>
      </c>
      <c r="K59" s="6" t="s">
        <v>23</v>
      </c>
      <c r="L59" s="6" t="s">
        <v>23</v>
      </c>
      <c r="M59" s="6" t="s">
        <v>23</v>
      </c>
      <c r="N59" s="6" t="s">
        <v>23</v>
      </c>
      <c r="O59" s="6" t="s">
        <v>23</v>
      </c>
    </row>
    <row r="60" spans="1:15" ht="26.25" customHeight="1">
      <c r="A60" s="12" t="s">
        <v>127</v>
      </c>
      <c r="B60" s="5" t="s">
        <v>128</v>
      </c>
      <c r="C60" s="6">
        <v>233100</v>
      </c>
      <c r="D60" s="6"/>
      <c r="E60" s="7"/>
      <c r="F60" s="6">
        <v>30000</v>
      </c>
      <c r="G60" s="6" t="s">
        <v>23</v>
      </c>
      <c r="H60" s="6" t="s">
        <v>23</v>
      </c>
      <c r="I60" s="6" t="s">
        <v>23</v>
      </c>
      <c r="J60" s="6" t="s">
        <v>23</v>
      </c>
      <c r="K60" s="6" t="s">
        <v>23</v>
      </c>
      <c r="L60" s="6" t="s">
        <v>23</v>
      </c>
      <c r="M60" s="6">
        <v>29540.720000000001</v>
      </c>
      <c r="N60" s="27">
        <f t="shared" si="2"/>
        <v>12.87001287001287</v>
      </c>
      <c r="O60" s="27">
        <f t="shared" si="3"/>
        <v>101.5547352941973</v>
      </c>
    </row>
    <row r="61" spans="1:15" s="11" customFormat="1" ht="15" customHeight="1">
      <c r="A61" s="14" t="s">
        <v>129</v>
      </c>
      <c r="B61" s="15" t="s">
        <v>130</v>
      </c>
      <c r="C61" s="9">
        <v>321300</v>
      </c>
      <c r="D61" s="9"/>
      <c r="E61" s="10"/>
      <c r="F61" s="9">
        <v>57909.75</v>
      </c>
      <c r="G61" s="9" t="s">
        <v>23</v>
      </c>
      <c r="H61" s="9" t="s">
        <v>23</v>
      </c>
      <c r="I61" s="9" t="s">
        <v>23</v>
      </c>
      <c r="J61" s="9" t="s">
        <v>23</v>
      </c>
      <c r="K61" s="9" t="s">
        <v>23</v>
      </c>
      <c r="L61" s="9" t="s">
        <v>23</v>
      </c>
      <c r="M61" s="9">
        <v>84551.31</v>
      </c>
      <c r="N61" s="29">
        <f t="shared" ref="N61:N86" si="6">F61/C61*100</f>
        <v>18.023576097105508</v>
      </c>
      <c r="O61" s="29">
        <f t="shared" ref="O61:O86" si="7">F61/M61*100</f>
        <v>68.490659695278524</v>
      </c>
    </row>
    <row r="62" spans="1:15" ht="15" customHeight="1">
      <c r="A62" s="12" t="s">
        <v>131</v>
      </c>
      <c r="B62" s="5" t="s">
        <v>132</v>
      </c>
      <c r="C62" s="6">
        <v>321300</v>
      </c>
      <c r="D62" s="6"/>
      <c r="E62" s="7"/>
      <c r="F62" s="6">
        <v>57909.75</v>
      </c>
      <c r="G62" s="6" t="s">
        <v>23</v>
      </c>
      <c r="H62" s="6" t="s">
        <v>23</v>
      </c>
      <c r="I62" s="6" t="s">
        <v>23</v>
      </c>
      <c r="J62" s="6" t="s">
        <v>23</v>
      </c>
      <c r="K62" s="6" t="s">
        <v>23</v>
      </c>
      <c r="L62" s="6" t="s">
        <v>23</v>
      </c>
      <c r="M62" s="6">
        <v>84551.31</v>
      </c>
      <c r="N62" s="27">
        <f t="shared" si="6"/>
        <v>18.023576097105508</v>
      </c>
      <c r="O62" s="27">
        <f t="shared" si="7"/>
        <v>68.490659695278524</v>
      </c>
    </row>
    <row r="63" spans="1:15" ht="22.5" customHeight="1">
      <c r="A63" s="12" t="s">
        <v>133</v>
      </c>
      <c r="B63" s="5" t="s">
        <v>134</v>
      </c>
      <c r="C63" s="6">
        <v>40000</v>
      </c>
      <c r="D63" s="6"/>
      <c r="E63" s="7"/>
      <c r="F63" s="6">
        <v>12102.15</v>
      </c>
      <c r="G63" s="6" t="s">
        <v>23</v>
      </c>
      <c r="H63" s="6" t="s">
        <v>23</v>
      </c>
      <c r="I63" s="6" t="s">
        <v>23</v>
      </c>
      <c r="J63" s="6" t="s">
        <v>23</v>
      </c>
      <c r="K63" s="6" t="s">
        <v>23</v>
      </c>
      <c r="L63" s="6" t="s">
        <v>23</v>
      </c>
      <c r="M63" s="6">
        <v>3494.17</v>
      </c>
      <c r="N63" s="27">
        <f t="shared" si="6"/>
        <v>30.255375000000001</v>
      </c>
      <c r="O63" s="27">
        <f t="shared" si="7"/>
        <v>346.35263882409839</v>
      </c>
    </row>
    <row r="64" spans="1:15" ht="15" customHeight="1">
      <c r="A64" s="12" t="s">
        <v>135</v>
      </c>
      <c r="B64" s="5" t="s">
        <v>136</v>
      </c>
      <c r="C64" s="6">
        <v>281300</v>
      </c>
      <c r="D64" s="6"/>
      <c r="E64" s="7"/>
      <c r="F64" s="6">
        <v>45807.6</v>
      </c>
      <c r="G64" s="6" t="s">
        <v>23</v>
      </c>
      <c r="H64" s="6" t="s">
        <v>23</v>
      </c>
      <c r="I64" s="6" t="s">
        <v>23</v>
      </c>
      <c r="J64" s="6" t="s">
        <v>23</v>
      </c>
      <c r="K64" s="6" t="s">
        <v>23</v>
      </c>
      <c r="L64" s="6" t="s">
        <v>23</v>
      </c>
      <c r="M64" s="6">
        <v>81057.14</v>
      </c>
      <c r="N64" s="27">
        <f t="shared" si="6"/>
        <v>16.284251688588693</v>
      </c>
      <c r="O64" s="27">
        <f t="shared" si="7"/>
        <v>56.512726701188811</v>
      </c>
    </row>
    <row r="65" spans="1:15" s="11" customFormat="1" ht="22.5" customHeight="1">
      <c r="A65" s="14" t="s">
        <v>137</v>
      </c>
      <c r="B65" s="15" t="s">
        <v>138</v>
      </c>
      <c r="C65" s="9">
        <v>2466210</v>
      </c>
      <c r="D65" s="9"/>
      <c r="E65" s="10"/>
      <c r="F65" s="9">
        <v>1172204.47</v>
      </c>
      <c r="G65" s="9" t="s">
        <v>23</v>
      </c>
      <c r="H65" s="9" t="s">
        <v>23</v>
      </c>
      <c r="I65" s="9" t="s">
        <v>23</v>
      </c>
      <c r="J65" s="9" t="s">
        <v>23</v>
      </c>
      <c r="K65" s="9" t="s">
        <v>23</v>
      </c>
      <c r="L65" s="9" t="s">
        <v>23</v>
      </c>
      <c r="M65" s="9">
        <v>1211288.56</v>
      </c>
      <c r="N65" s="29">
        <f t="shared" si="6"/>
        <v>47.530602422340351</v>
      </c>
      <c r="O65" s="29">
        <f t="shared" si="7"/>
        <v>96.773346063798371</v>
      </c>
    </row>
    <row r="66" spans="1:15" ht="15" customHeight="1">
      <c r="A66" s="12" t="s">
        <v>139</v>
      </c>
      <c r="B66" s="5" t="s">
        <v>140</v>
      </c>
      <c r="C66" s="6">
        <v>2182210</v>
      </c>
      <c r="D66" s="6"/>
      <c r="E66" s="7"/>
      <c r="F66" s="6">
        <v>872548.45</v>
      </c>
      <c r="G66" s="6" t="s">
        <v>23</v>
      </c>
      <c r="H66" s="6" t="s">
        <v>23</v>
      </c>
      <c r="I66" s="6" t="s">
        <v>23</v>
      </c>
      <c r="J66" s="6" t="s">
        <v>23</v>
      </c>
      <c r="K66" s="6" t="s">
        <v>23</v>
      </c>
      <c r="L66" s="6" t="s">
        <v>23</v>
      </c>
      <c r="M66" s="6">
        <v>851857.03</v>
      </c>
      <c r="N66" s="27">
        <f t="shared" si="6"/>
        <v>39.984623386383525</v>
      </c>
      <c r="O66" s="27">
        <f t="shared" si="7"/>
        <v>102.42897801759057</v>
      </c>
    </row>
    <row r="67" spans="1:15" ht="22.5" customHeight="1">
      <c r="A67" s="12" t="s">
        <v>141</v>
      </c>
      <c r="B67" s="5" t="s">
        <v>142</v>
      </c>
      <c r="C67" s="6">
        <v>2064210</v>
      </c>
      <c r="D67" s="6"/>
      <c r="E67" s="7"/>
      <c r="F67" s="6">
        <v>839148.45</v>
      </c>
      <c r="G67" s="6" t="s">
        <v>23</v>
      </c>
      <c r="H67" s="6" t="s">
        <v>23</v>
      </c>
      <c r="I67" s="6" t="s">
        <v>23</v>
      </c>
      <c r="J67" s="6" t="s">
        <v>23</v>
      </c>
      <c r="K67" s="6" t="s">
        <v>23</v>
      </c>
      <c r="L67" s="6" t="s">
        <v>23</v>
      </c>
      <c r="M67" s="6">
        <v>827607.03</v>
      </c>
      <c r="N67" s="27">
        <f t="shared" si="6"/>
        <v>40.652281017919684</v>
      </c>
      <c r="O67" s="27">
        <f t="shared" si="7"/>
        <v>101.39455316129926</v>
      </c>
    </row>
    <row r="68" spans="1:15" ht="22.5" customHeight="1">
      <c r="A68" s="12" t="s">
        <v>143</v>
      </c>
      <c r="B68" s="5" t="s">
        <v>144</v>
      </c>
      <c r="C68" s="6">
        <v>98000</v>
      </c>
      <c r="D68" s="6"/>
      <c r="E68" s="7"/>
      <c r="F68" s="6">
        <v>33400</v>
      </c>
      <c r="G68" s="6" t="s">
        <v>23</v>
      </c>
      <c r="H68" s="6" t="s">
        <v>23</v>
      </c>
      <c r="I68" s="6" t="s">
        <v>23</v>
      </c>
      <c r="J68" s="6" t="s">
        <v>23</v>
      </c>
      <c r="K68" s="6" t="s">
        <v>23</v>
      </c>
      <c r="L68" s="6" t="s">
        <v>23</v>
      </c>
      <c r="M68" s="6">
        <v>24250</v>
      </c>
      <c r="N68" s="27">
        <f t="shared" si="6"/>
        <v>34.08163265306122</v>
      </c>
      <c r="O68" s="27">
        <f t="shared" si="7"/>
        <v>137.73195876288659</v>
      </c>
    </row>
    <row r="69" spans="1:15" ht="22.5" customHeight="1">
      <c r="A69" s="12" t="s">
        <v>145</v>
      </c>
      <c r="B69" s="5" t="s">
        <v>146</v>
      </c>
      <c r="C69" s="6">
        <v>20000</v>
      </c>
      <c r="D69" s="6"/>
      <c r="E69" s="7"/>
      <c r="F69" s="6" t="s">
        <v>23</v>
      </c>
      <c r="G69" s="6" t="s">
        <v>23</v>
      </c>
      <c r="H69" s="6" t="s">
        <v>23</v>
      </c>
      <c r="I69" s="6" t="s">
        <v>23</v>
      </c>
      <c r="J69" s="6" t="s">
        <v>23</v>
      </c>
      <c r="K69" s="6" t="s">
        <v>23</v>
      </c>
      <c r="L69" s="6" t="s">
        <v>23</v>
      </c>
      <c r="M69" s="6" t="s">
        <v>23</v>
      </c>
      <c r="N69" s="6" t="s">
        <v>23</v>
      </c>
      <c r="O69" s="6" t="s">
        <v>23</v>
      </c>
    </row>
    <row r="70" spans="1:15" ht="15" customHeight="1">
      <c r="A70" s="12" t="s">
        <v>147</v>
      </c>
      <c r="B70" s="5" t="s">
        <v>148</v>
      </c>
      <c r="C70" s="6">
        <v>100000</v>
      </c>
      <c r="D70" s="6"/>
      <c r="E70" s="7"/>
      <c r="F70" s="6">
        <v>95389.94</v>
      </c>
      <c r="G70" s="6" t="s">
        <v>23</v>
      </c>
      <c r="H70" s="6" t="s">
        <v>23</v>
      </c>
      <c r="I70" s="6" t="s">
        <v>23</v>
      </c>
      <c r="J70" s="6" t="s">
        <v>23</v>
      </c>
      <c r="K70" s="6" t="s">
        <v>23</v>
      </c>
      <c r="L70" s="6" t="s">
        <v>23</v>
      </c>
      <c r="M70" s="6">
        <v>359431.53</v>
      </c>
      <c r="N70" s="27">
        <f t="shared" si="6"/>
        <v>95.38994000000001</v>
      </c>
      <c r="O70" s="27">
        <f t="shared" si="7"/>
        <v>26.539113026617333</v>
      </c>
    </row>
    <row r="71" spans="1:15" ht="33.75" customHeight="1">
      <c r="A71" s="12" t="s">
        <v>149</v>
      </c>
      <c r="B71" s="5" t="s">
        <v>150</v>
      </c>
      <c r="C71" s="6">
        <v>20000</v>
      </c>
      <c r="D71" s="6"/>
      <c r="E71" s="7"/>
      <c r="F71" s="6">
        <v>31409.439999999999</v>
      </c>
      <c r="G71" s="6" t="s">
        <v>23</v>
      </c>
      <c r="H71" s="6" t="s">
        <v>23</v>
      </c>
      <c r="I71" s="6" t="s">
        <v>23</v>
      </c>
      <c r="J71" s="6" t="s">
        <v>23</v>
      </c>
      <c r="K71" s="6" t="s">
        <v>23</v>
      </c>
      <c r="L71" s="6" t="s">
        <v>23</v>
      </c>
      <c r="M71" s="6">
        <v>36637.480000000003</v>
      </c>
      <c r="N71" s="27">
        <f t="shared" si="6"/>
        <v>157.04719999999998</v>
      </c>
      <c r="O71" s="27">
        <f t="shared" si="7"/>
        <v>85.730350449867174</v>
      </c>
    </row>
    <row r="72" spans="1:15" ht="33.75" customHeight="1">
      <c r="A72" s="12" t="s">
        <v>151</v>
      </c>
      <c r="B72" s="5" t="s">
        <v>152</v>
      </c>
      <c r="C72" s="6">
        <v>80000</v>
      </c>
      <c r="D72" s="6"/>
      <c r="E72" s="7"/>
      <c r="F72" s="6">
        <v>63980.5</v>
      </c>
      <c r="G72" s="6" t="s">
        <v>23</v>
      </c>
      <c r="H72" s="6" t="s">
        <v>23</v>
      </c>
      <c r="I72" s="6" t="s">
        <v>23</v>
      </c>
      <c r="J72" s="6" t="s">
        <v>23</v>
      </c>
      <c r="K72" s="6" t="s">
        <v>23</v>
      </c>
      <c r="L72" s="6" t="s">
        <v>23</v>
      </c>
      <c r="M72" s="6">
        <v>51814.05</v>
      </c>
      <c r="N72" s="27">
        <f t="shared" si="6"/>
        <v>79.975624999999994</v>
      </c>
      <c r="O72" s="27">
        <f t="shared" si="7"/>
        <v>123.48098633478757</v>
      </c>
    </row>
    <row r="73" spans="1:15" ht="22.5" customHeight="1">
      <c r="A73" s="12" t="s">
        <v>153</v>
      </c>
      <c r="B73" s="5" t="s">
        <v>154</v>
      </c>
      <c r="C73" s="6">
        <v>184000</v>
      </c>
      <c r="D73" s="6"/>
      <c r="E73" s="7"/>
      <c r="F73" s="6">
        <v>204266.08</v>
      </c>
      <c r="G73" s="6" t="s">
        <v>23</v>
      </c>
      <c r="H73" s="6" t="s">
        <v>23</v>
      </c>
      <c r="I73" s="6" t="s">
        <v>23</v>
      </c>
      <c r="J73" s="6" t="s">
        <v>23</v>
      </c>
      <c r="K73" s="6" t="s">
        <v>23</v>
      </c>
      <c r="L73" s="6" t="s">
        <v>23</v>
      </c>
      <c r="M73" s="6">
        <v>270980</v>
      </c>
      <c r="N73" s="27">
        <f t="shared" si="6"/>
        <v>111.01417391304346</v>
      </c>
      <c r="O73" s="27">
        <f t="shared" si="7"/>
        <v>75.380500405934015</v>
      </c>
    </row>
    <row r="74" spans="1:15" s="11" customFormat="1" ht="22.5" customHeight="1">
      <c r="A74" s="14" t="s">
        <v>155</v>
      </c>
      <c r="B74" s="15" t="s">
        <v>156</v>
      </c>
      <c r="C74" s="9">
        <v>10283900</v>
      </c>
      <c r="D74" s="9"/>
      <c r="E74" s="10"/>
      <c r="F74" s="9">
        <v>2752271.42</v>
      </c>
      <c r="G74" s="9" t="s">
        <v>23</v>
      </c>
      <c r="H74" s="9" t="s">
        <v>23</v>
      </c>
      <c r="I74" s="9" t="s">
        <v>23</v>
      </c>
      <c r="J74" s="9" t="s">
        <v>23</v>
      </c>
      <c r="K74" s="9" t="s">
        <v>23</v>
      </c>
      <c r="L74" s="9" t="s">
        <v>23</v>
      </c>
      <c r="M74" s="9">
        <v>1400178.89</v>
      </c>
      <c r="N74" s="29">
        <f t="shared" si="6"/>
        <v>26.762915041958792</v>
      </c>
      <c r="O74" s="29">
        <f t="shared" si="7"/>
        <v>196.56569883009735</v>
      </c>
    </row>
    <row r="75" spans="1:15" ht="15" customHeight="1">
      <c r="A75" s="12" t="s">
        <v>157</v>
      </c>
      <c r="B75" s="5" t="s">
        <v>158</v>
      </c>
      <c r="C75" s="6" t="s">
        <v>23</v>
      </c>
      <c r="D75" s="6" t="s">
        <v>23</v>
      </c>
      <c r="E75" s="6" t="s">
        <v>23</v>
      </c>
      <c r="F75" s="6" t="s">
        <v>23</v>
      </c>
      <c r="G75" s="6" t="s">
        <v>23</v>
      </c>
      <c r="H75" s="6" t="s">
        <v>23</v>
      </c>
      <c r="I75" s="6" t="s">
        <v>23</v>
      </c>
      <c r="J75" s="6" t="s">
        <v>23</v>
      </c>
      <c r="K75" s="6" t="s">
        <v>23</v>
      </c>
      <c r="L75" s="6" t="s">
        <v>23</v>
      </c>
      <c r="M75" s="6">
        <v>267200</v>
      </c>
      <c r="N75" s="6" t="s">
        <v>23</v>
      </c>
      <c r="O75" s="6" t="s">
        <v>23</v>
      </c>
    </row>
    <row r="76" spans="1:15" ht="22.5" customHeight="1">
      <c r="A76" s="12" t="s">
        <v>159</v>
      </c>
      <c r="B76" s="5" t="s">
        <v>160</v>
      </c>
      <c r="C76" s="6" t="s">
        <v>23</v>
      </c>
      <c r="D76" s="6" t="s">
        <v>23</v>
      </c>
      <c r="E76" s="6" t="s">
        <v>23</v>
      </c>
      <c r="F76" s="6" t="s">
        <v>23</v>
      </c>
      <c r="G76" s="6" t="s">
        <v>23</v>
      </c>
      <c r="H76" s="6" t="s">
        <v>23</v>
      </c>
      <c r="I76" s="6" t="s">
        <v>23</v>
      </c>
      <c r="J76" s="6" t="s">
        <v>23</v>
      </c>
      <c r="K76" s="6" t="s">
        <v>23</v>
      </c>
      <c r="L76" s="6" t="s">
        <v>23</v>
      </c>
      <c r="M76" s="6">
        <v>267200</v>
      </c>
      <c r="N76" s="6" t="s">
        <v>23</v>
      </c>
      <c r="O76" s="6" t="s">
        <v>23</v>
      </c>
    </row>
    <row r="77" spans="1:15" ht="58.5" customHeight="1">
      <c r="A77" s="12" t="s">
        <v>161</v>
      </c>
      <c r="B77" s="5" t="s">
        <v>162</v>
      </c>
      <c r="C77" s="6">
        <v>7533000</v>
      </c>
      <c r="D77" s="6"/>
      <c r="E77" s="7"/>
      <c r="F77" s="6">
        <v>933350</v>
      </c>
      <c r="G77" s="6" t="s">
        <v>23</v>
      </c>
      <c r="H77" s="6" t="s">
        <v>23</v>
      </c>
      <c r="I77" s="6" t="s">
        <v>23</v>
      </c>
      <c r="J77" s="6" t="s">
        <v>23</v>
      </c>
      <c r="K77" s="6" t="s">
        <v>23</v>
      </c>
      <c r="L77" s="6" t="s">
        <v>23</v>
      </c>
      <c r="M77" s="6">
        <v>126376.38</v>
      </c>
      <c r="N77" s="27">
        <f t="shared" si="6"/>
        <v>12.390150006637461</v>
      </c>
      <c r="O77" s="27">
        <f t="shared" si="7"/>
        <v>738.54782040757925</v>
      </c>
    </row>
    <row r="78" spans="1:15" ht="69.75" customHeight="1">
      <c r="A78" s="12" t="s">
        <v>163</v>
      </c>
      <c r="B78" s="5" t="s">
        <v>164</v>
      </c>
      <c r="C78" s="6">
        <v>7413000</v>
      </c>
      <c r="D78" s="6"/>
      <c r="E78" s="7"/>
      <c r="F78" s="6">
        <v>933350</v>
      </c>
      <c r="G78" s="6" t="s">
        <v>23</v>
      </c>
      <c r="H78" s="6" t="s">
        <v>23</v>
      </c>
      <c r="I78" s="6" t="s">
        <v>23</v>
      </c>
      <c r="J78" s="6" t="s">
        <v>23</v>
      </c>
      <c r="K78" s="6" t="s">
        <v>23</v>
      </c>
      <c r="L78" s="6" t="s">
        <v>23</v>
      </c>
      <c r="M78" s="6">
        <v>126376.38</v>
      </c>
      <c r="N78" s="27">
        <f t="shared" ref="N78:N79" si="8">F78/C78*100</f>
        <v>12.590719007149604</v>
      </c>
      <c r="O78" s="27">
        <f t="shared" ref="O78:O79" si="9">F78/M78*100</f>
        <v>738.54782040757925</v>
      </c>
    </row>
    <row r="79" spans="1:15" ht="67.5" customHeight="1">
      <c r="A79" s="12" t="s">
        <v>165</v>
      </c>
      <c r="B79" s="5" t="s">
        <v>166</v>
      </c>
      <c r="C79" s="6">
        <v>7413000</v>
      </c>
      <c r="D79" s="6"/>
      <c r="E79" s="7"/>
      <c r="F79" s="6">
        <v>933350</v>
      </c>
      <c r="G79" s="6" t="s">
        <v>23</v>
      </c>
      <c r="H79" s="6" t="s">
        <v>23</v>
      </c>
      <c r="I79" s="6" t="s">
        <v>23</v>
      </c>
      <c r="J79" s="6" t="s">
        <v>23</v>
      </c>
      <c r="K79" s="6" t="s">
        <v>23</v>
      </c>
      <c r="L79" s="6" t="s">
        <v>23</v>
      </c>
      <c r="M79" s="6">
        <v>126376.38</v>
      </c>
      <c r="N79" s="27">
        <f t="shared" si="8"/>
        <v>12.590719007149604</v>
      </c>
      <c r="O79" s="27">
        <f t="shared" si="9"/>
        <v>738.54782040757925</v>
      </c>
    </row>
    <row r="80" spans="1:15" ht="71.25" customHeight="1">
      <c r="A80" s="12" t="s">
        <v>167</v>
      </c>
      <c r="B80" s="5" t="s">
        <v>168</v>
      </c>
      <c r="C80" s="6">
        <v>120000</v>
      </c>
      <c r="D80" s="6"/>
      <c r="E80" s="7"/>
      <c r="F80" s="6" t="s">
        <v>23</v>
      </c>
      <c r="G80" s="6" t="s">
        <v>23</v>
      </c>
      <c r="H80" s="6" t="s">
        <v>23</v>
      </c>
      <c r="I80" s="6" t="s">
        <v>23</v>
      </c>
      <c r="J80" s="6" t="s">
        <v>23</v>
      </c>
      <c r="K80" s="6" t="s">
        <v>23</v>
      </c>
      <c r="L80" s="6" t="s">
        <v>23</v>
      </c>
      <c r="M80" s="6" t="s">
        <v>23</v>
      </c>
      <c r="N80" s="6" t="s">
        <v>23</v>
      </c>
      <c r="O80" s="6" t="s">
        <v>23</v>
      </c>
    </row>
    <row r="81" spans="1:15" ht="67.5" customHeight="1">
      <c r="A81" s="12" t="s">
        <v>169</v>
      </c>
      <c r="B81" s="5" t="s">
        <v>170</v>
      </c>
      <c r="C81" s="6">
        <v>120000</v>
      </c>
      <c r="D81" s="6"/>
      <c r="E81" s="7"/>
      <c r="F81" s="6" t="s">
        <v>23</v>
      </c>
      <c r="G81" s="6" t="s">
        <v>23</v>
      </c>
      <c r="H81" s="6" t="s">
        <v>23</v>
      </c>
      <c r="I81" s="6" t="s">
        <v>23</v>
      </c>
      <c r="J81" s="6" t="s">
        <v>23</v>
      </c>
      <c r="K81" s="6" t="s">
        <v>23</v>
      </c>
      <c r="L81" s="6" t="s">
        <v>23</v>
      </c>
      <c r="M81" s="6" t="s">
        <v>23</v>
      </c>
      <c r="N81" s="6" t="s">
        <v>23</v>
      </c>
      <c r="O81" s="6" t="s">
        <v>23</v>
      </c>
    </row>
    <row r="82" spans="1:15" ht="22.5" customHeight="1">
      <c r="A82" s="12" t="s">
        <v>171</v>
      </c>
      <c r="B82" s="5" t="s">
        <v>172</v>
      </c>
      <c r="C82" s="6">
        <v>2750900</v>
      </c>
      <c r="D82" s="6"/>
      <c r="E82" s="7"/>
      <c r="F82" s="6">
        <v>1818921.42</v>
      </c>
      <c r="G82" s="6" t="s">
        <v>23</v>
      </c>
      <c r="H82" s="6" t="s">
        <v>23</v>
      </c>
      <c r="I82" s="6" t="s">
        <v>23</v>
      </c>
      <c r="J82" s="6" t="s">
        <v>23</v>
      </c>
      <c r="K82" s="6" t="s">
        <v>23</v>
      </c>
      <c r="L82" s="6" t="s">
        <v>23</v>
      </c>
      <c r="M82" s="6">
        <v>1006602.51</v>
      </c>
      <c r="N82" s="27">
        <f t="shared" si="6"/>
        <v>66.120957504816602</v>
      </c>
      <c r="O82" s="27">
        <f t="shared" si="7"/>
        <v>180.69907455327129</v>
      </c>
    </row>
    <row r="83" spans="1:15" ht="22.5" customHeight="1">
      <c r="A83" s="12" t="s">
        <v>173</v>
      </c>
      <c r="B83" s="5" t="s">
        <v>174</v>
      </c>
      <c r="C83" s="6">
        <v>1830900</v>
      </c>
      <c r="D83" s="6"/>
      <c r="E83" s="7"/>
      <c r="F83" s="6">
        <v>1490571.42</v>
      </c>
      <c r="G83" s="6" t="s">
        <v>23</v>
      </c>
      <c r="H83" s="6" t="s">
        <v>23</v>
      </c>
      <c r="I83" s="6" t="s">
        <v>23</v>
      </c>
      <c r="J83" s="6" t="s">
        <v>23</v>
      </c>
      <c r="K83" s="6" t="s">
        <v>23</v>
      </c>
      <c r="L83" s="6" t="s">
        <v>23</v>
      </c>
      <c r="M83" s="6">
        <v>1004330.51</v>
      </c>
      <c r="N83" s="27">
        <f t="shared" si="6"/>
        <v>81.411951499262656</v>
      </c>
      <c r="O83" s="27">
        <f t="shared" si="7"/>
        <v>148.4144318188641</v>
      </c>
    </row>
    <row r="84" spans="1:15" ht="33.75" customHeight="1">
      <c r="A84" s="12" t="s">
        <v>175</v>
      </c>
      <c r="B84" s="5" t="s">
        <v>176</v>
      </c>
      <c r="C84" s="6">
        <v>300000</v>
      </c>
      <c r="D84" s="6"/>
      <c r="E84" s="7"/>
      <c r="F84" s="6">
        <v>201666.01</v>
      </c>
      <c r="G84" s="6" t="s">
        <v>23</v>
      </c>
      <c r="H84" s="6" t="s">
        <v>23</v>
      </c>
      <c r="I84" s="6" t="s">
        <v>23</v>
      </c>
      <c r="J84" s="6" t="s">
        <v>23</v>
      </c>
      <c r="K84" s="6" t="s">
        <v>23</v>
      </c>
      <c r="L84" s="6" t="s">
        <v>23</v>
      </c>
      <c r="M84" s="6">
        <v>219583.37</v>
      </c>
      <c r="N84" s="27">
        <f t="shared" si="6"/>
        <v>67.222003333333333</v>
      </c>
      <c r="O84" s="27">
        <f t="shared" si="7"/>
        <v>91.840292823632325</v>
      </c>
    </row>
    <row r="85" spans="1:15" ht="33.75" customHeight="1">
      <c r="A85" s="12" t="s">
        <v>177</v>
      </c>
      <c r="B85" s="5" t="s">
        <v>178</v>
      </c>
      <c r="C85" s="6">
        <v>1530900</v>
      </c>
      <c r="D85" s="6"/>
      <c r="E85" s="7"/>
      <c r="F85" s="6">
        <v>1288905.4099999999</v>
      </c>
      <c r="G85" s="6" t="s">
        <v>23</v>
      </c>
      <c r="H85" s="6" t="s">
        <v>23</v>
      </c>
      <c r="I85" s="6" t="s">
        <v>23</v>
      </c>
      <c r="J85" s="6" t="s">
        <v>23</v>
      </c>
      <c r="K85" s="6" t="s">
        <v>23</v>
      </c>
      <c r="L85" s="6" t="s">
        <v>23</v>
      </c>
      <c r="M85" s="6">
        <v>784747.14</v>
      </c>
      <c r="N85" s="27">
        <f t="shared" si="6"/>
        <v>84.192658566856096</v>
      </c>
      <c r="O85" s="27">
        <f t="shared" si="7"/>
        <v>164.24467759130664</v>
      </c>
    </row>
    <row r="86" spans="1:15" ht="33.75" customHeight="1">
      <c r="A86" s="12" t="s">
        <v>179</v>
      </c>
      <c r="B86" s="5" t="s">
        <v>180</v>
      </c>
      <c r="C86" s="6">
        <v>920000</v>
      </c>
      <c r="D86" s="6"/>
      <c r="E86" s="7"/>
      <c r="F86" s="6">
        <v>328350</v>
      </c>
      <c r="G86" s="6" t="s">
        <v>23</v>
      </c>
      <c r="H86" s="6" t="s">
        <v>23</v>
      </c>
      <c r="I86" s="6" t="s">
        <v>23</v>
      </c>
      <c r="J86" s="6" t="s">
        <v>23</v>
      </c>
      <c r="K86" s="6" t="s">
        <v>23</v>
      </c>
      <c r="L86" s="6" t="s">
        <v>23</v>
      </c>
      <c r="M86" s="6">
        <v>2272</v>
      </c>
      <c r="N86" s="27">
        <f t="shared" si="6"/>
        <v>35.690217391304344</v>
      </c>
      <c r="O86" s="27">
        <f t="shared" si="7"/>
        <v>14452.024647887325</v>
      </c>
    </row>
    <row r="87" spans="1:15" ht="45" customHeight="1">
      <c r="A87" s="12" t="s">
        <v>181</v>
      </c>
      <c r="B87" s="5" t="s">
        <v>182</v>
      </c>
      <c r="C87" s="6" t="s">
        <v>23</v>
      </c>
      <c r="D87" s="6" t="s">
        <v>23</v>
      </c>
      <c r="E87" s="6" t="s">
        <v>23</v>
      </c>
      <c r="F87" s="6" t="s">
        <v>23</v>
      </c>
      <c r="G87" s="6" t="s">
        <v>23</v>
      </c>
      <c r="H87" s="6" t="s">
        <v>23</v>
      </c>
      <c r="I87" s="6" t="s">
        <v>23</v>
      </c>
      <c r="J87" s="6" t="s">
        <v>23</v>
      </c>
      <c r="K87" s="6" t="s">
        <v>23</v>
      </c>
      <c r="L87" s="6" t="s">
        <v>23</v>
      </c>
      <c r="M87" s="6">
        <v>2272</v>
      </c>
      <c r="N87" s="6" t="s">
        <v>23</v>
      </c>
      <c r="O87" s="6" t="s">
        <v>23</v>
      </c>
    </row>
    <row r="88" spans="1:15" ht="45" customHeight="1">
      <c r="A88" s="30" t="s">
        <v>271</v>
      </c>
      <c r="B88" s="5" t="s">
        <v>270</v>
      </c>
      <c r="C88" s="6">
        <v>920000</v>
      </c>
      <c r="D88" s="6"/>
      <c r="E88" s="7"/>
      <c r="F88" s="6" t="s">
        <v>23</v>
      </c>
      <c r="G88" s="6" t="s">
        <v>23</v>
      </c>
      <c r="H88" s="6" t="s">
        <v>23</v>
      </c>
      <c r="I88" s="6" t="s">
        <v>23</v>
      </c>
      <c r="J88" s="6" t="s">
        <v>23</v>
      </c>
      <c r="K88" s="6" t="s">
        <v>23</v>
      </c>
      <c r="L88" s="6" t="s">
        <v>23</v>
      </c>
      <c r="M88" s="6" t="s">
        <v>23</v>
      </c>
      <c r="N88" s="6" t="s">
        <v>23</v>
      </c>
      <c r="O88" s="6" t="s">
        <v>23</v>
      </c>
    </row>
    <row r="89" spans="1:15" s="11" customFormat="1" ht="15" customHeight="1">
      <c r="A89" s="14" t="s">
        <v>183</v>
      </c>
      <c r="B89" s="15" t="s">
        <v>184</v>
      </c>
      <c r="C89" s="9">
        <v>771400</v>
      </c>
      <c r="D89" s="9"/>
      <c r="E89" s="10"/>
      <c r="F89" s="9">
        <v>379409.43</v>
      </c>
      <c r="G89" s="9" t="s">
        <v>23</v>
      </c>
      <c r="H89" s="9" t="s">
        <v>23</v>
      </c>
      <c r="I89" s="9" t="s">
        <v>23</v>
      </c>
      <c r="J89" s="9" t="s">
        <v>23</v>
      </c>
      <c r="K89" s="9" t="s">
        <v>23</v>
      </c>
      <c r="L89" s="9" t="s">
        <v>23</v>
      </c>
      <c r="M89" s="9">
        <v>399143.17</v>
      </c>
      <c r="N89" s="6" t="s">
        <v>23</v>
      </c>
      <c r="O89" s="29">
        <f>F90/M91*100</f>
        <v>8.8888888888888893</v>
      </c>
    </row>
    <row r="90" spans="1:15" ht="22.5" customHeight="1">
      <c r="A90" s="12" t="s">
        <v>185</v>
      </c>
      <c r="B90" s="5" t="s">
        <v>186</v>
      </c>
      <c r="C90" s="6" t="s">
        <v>23</v>
      </c>
      <c r="D90" s="6"/>
      <c r="E90" s="7"/>
      <c r="F90" s="6">
        <v>1200</v>
      </c>
      <c r="G90" s="6" t="s">
        <v>23</v>
      </c>
      <c r="H90" s="6" t="s">
        <v>23</v>
      </c>
      <c r="I90" s="6" t="s">
        <v>23</v>
      </c>
      <c r="J90" s="6" t="s">
        <v>23</v>
      </c>
      <c r="K90" s="6" t="s">
        <v>23</v>
      </c>
      <c r="L90" s="6" t="s">
        <v>23</v>
      </c>
      <c r="M90" s="6">
        <v>900</v>
      </c>
      <c r="N90" s="6" t="s">
        <v>23</v>
      </c>
      <c r="O90" s="27">
        <f t="shared" ref="O90:O92" si="10">F90/M90*100</f>
        <v>133.33333333333331</v>
      </c>
    </row>
    <row r="91" spans="1:15" ht="82.5" customHeight="1">
      <c r="A91" s="12" t="s">
        <v>187</v>
      </c>
      <c r="B91" s="5" t="s">
        <v>188</v>
      </c>
      <c r="C91" s="6" t="s">
        <v>23</v>
      </c>
      <c r="D91" s="6"/>
      <c r="E91" s="7"/>
      <c r="F91" s="6">
        <v>6500</v>
      </c>
      <c r="G91" s="6" t="s">
        <v>23</v>
      </c>
      <c r="H91" s="6" t="s">
        <v>23</v>
      </c>
      <c r="I91" s="6" t="s">
        <v>23</v>
      </c>
      <c r="J91" s="6" t="s">
        <v>23</v>
      </c>
      <c r="K91" s="6" t="s">
        <v>23</v>
      </c>
      <c r="L91" s="6" t="s">
        <v>23</v>
      </c>
      <c r="M91" s="6">
        <v>13500</v>
      </c>
      <c r="N91" s="6" t="s">
        <v>23</v>
      </c>
      <c r="O91" s="27">
        <f t="shared" si="10"/>
        <v>48.148148148148145</v>
      </c>
    </row>
    <row r="92" spans="1:15" ht="33.75" customHeight="1">
      <c r="A92" s="12" t="s">
        <v>189</v>
      </c>
      <c r="B92" s="5" t="s">
        <v>190</v>
      </c>
      <c r="C92" s="6" t="s">
        <v>23</v>
      </c>
      <c r="D92" s="6"/>
      <c r="E92" s="7"/>
      <c r="F92" s="6">
        <v>197000</v>
      </c>
      <c r="G92" s="6" t="s">
        <v>23</v>
      </c>
      <c r="H92" s="6" t="s">
        <v>23</v>
      </c>
      <c r="I92" s="6" t="s">
        <v>23</v>
      </c>
      <c r="J92" s="6" t="s">
        <v>23</v>
      </c>
      <c r="K92" s="6" t="s">
        <v>23</v>
      </c>
      <c r="L92" s="6" t="s">
        <v>23</v>
      </c>
      <c r="M92" s="6">
        <v>210000</v>
      </c>
      <c r="N92" s="6" t="s">
        <v>23</v>
      </c>
      <c r="O92" s="27">
        <f t="shared" si="10"/>
        <v>93.80952380952381</v>
      </c>
    </row>
    <row r="93" spans="1:15" ht="22.5" customHeight="1">
      <c r="A93" s="12" t="s">
        <v>191</v>
      </c>
      <c r="B93" s="5" t="s">
        <v>192</v>
      </c>
      <c r="C93" s="6">
        <v>771400</v>
      </c>
      <c r="D93" s="6"/>
      <c r="E93" s="7"/>
      <c r="F93" s="6">
        <v>174709.43</v>
      </c>
      <c r="G93" s="6" t="s">
        <v>23</v>
      </c>
      <c r="H93" s="6" t="s">
        <v>23</v>
      </c>
      <c r="I93" s="6" t="s">
        <v>23</v>
      </c>
      <c r="J93" s="6" t="s">
        <v>23</v>
      </c>
      <c r="K93" s="6" t="s">
        <v>23</v>
      </c>
      <c r="L93" s="6" t="s">
        <v>23</v>
      </c>
      <c r="M93" s="6">
        <v>174743.17</v>
      </c>
      <c r="N93" s="27">
        <f>F94/C94*100</f>
        <v>128.83840440165062</v>
      </c>
      <c r="O93" s="6" t="s">
        <v>23</v>
      </c>
    </row>
    <row r="94" spans="1:15" s="11" customFormat="1" ht="15" customHeight="1">
      <c r="A94" s="14" t="s">
        <v>193</v>
      </c>
      <c r="B94" s="15" t="s">
        <v>194</v>
      </c>
      <c r="C94" s="9">
        <v>72700</v>
      </c>
      <c r="D94" s="9"/>
      <c r="E94" s="10"/>
      <c r="F94" s="9">
        <v>93665.52</v>
      </c>
      <c r="G94" s="9" t="s">
        <v>23</v>
      </c>
      <c r="H94" s="9" t="s">
        <v>23</v>
      </c>
      <c r="I94" s="9" t="s">
        <v>23</v>
      </c>
      <c r="J94" s="9" t="s">
        <v>23</v>
      </c>
      <c r="K94" s="9" t="s">
        <v>23</v>
      </c>
      <c r="L94" s="9" t="s">
        <v>23</v>
      </c>
      <c r="M94" s="9">
        <v>38151.68</v>
      </c>
      <c r="N94" s="6" t="s">
        <v>23</v>
      </c>
      <c r="O94" s="29">
        <f>F95/M96*100</f>
        <v>5.242233107428035E-5</v>
      </c>
    </row>
    <row r="95" spans="1:15" ht="15" customHeight="1">
      <c r="A95" s="30" t="s">
        <v>262</v>
      </c>
      <c r="B95" s="5" t="s">
        <v>263</v>
      </c>
      <c r="C95" s="6" t="s">
        <v>23</v>
      </c>
      <c r="D95" s="6"/>
      <c r="E95" s="6"/>
      <c r="F95" s="6">
        <v>0.02</v>
      </c>
      <c r="G95" s="6" t="s">
        <v>23</v>
      </c>
      <c r="H95" s="6" t="s">
        <v>23</v>
      </c>
      <c r="I95" s="6" t="s">
        <v>23</v>
      </c>
      <c r="J95" s="6" t="s">
        <v>23</v>
      </c>
      <c r="K95" s="6" t="s">
        <v>23</v>
      </c>
      <c r="L95" s="6" t="s">
        <v>23</v>
      </c>
      <c r="M95" s="6" t="s">
        <v>23</v>
      </c>
      <c r="N95" s="6" t="s">
        <v>23</v>
      </c>
      <c r="O95" s="6" t="s">
        <v>23</v>
      </c>
    </row>
    <row r="96" spans="1:15" ht="15" customHeight="1">
      <c r="A96" s="12" t="s">
        <v>195</v>
      </c>
      <c r="B96" s="5" t="s">
        <v>196</v>
      </c>
      <c r="C96" s="6">
        <v>72700</v>
      </c>
      <c r="D96" s="6"/>
      <c r="E96" s="7"/>
      <c r="F96" s="6">
        <v>93665.5</v>
      </c>
      <c r="G96" s="6" t="s">
        <v>23</v>
      </c>
      <c r="H96" s="6" t="s">
        <v>23</v>
      </c>
      <c r="I96" s="6" t="s">
        <v>23</v>
      </c>
      <c r="J96" s="6" t="s">
        <v>23</v>
      </c>
      <c r="K96" s="6" t="s">
        <v>23</v>
      </c>
      <c r="L96" s="6" t="s">
        <v>23</v>
      </c>
      <c r="M96" s="6">
        <v>38151.68</v>
      </c>
      <c r="N96" s="6" t="s">
        <v>23</v>
      </c>
      <c r="O96" s="27">
        <f t="shared" ref="O96" si="11">F96/M96*100</f>
        <v>245.5081925619003</v>
      </c>
    </row>
    <row r="97" spans="1:15" s="11" customFormat="1" ht="15" customHeight="1">
      <c r="A97" s="14" t="s">
        <v>197</v>
      </c>
      <c r="B97" s="15" t="s">
        <v>198</v>
      </c>
      <c r="C97" s="9">
        <v>361343308.88</v>
      </c>
      <c r="D97" s="9"/>
      <c r="E97" s="10"/>
      <c r="F97" s="9">
        <v>197024505.27000001</v>
      </c>
      <c r="G97" s="9" t="s">
        <v>23</v>
      </c>
      <c r="H97" s="9" t="s">
        <v>23</v>
      </c>
      <c r="I97" s="9" t="s">
        <v>23</v>
      </c>
      <c r="J97" s="9" t="s">
        <v>23</v>
      </c>
      <c r="K97" s="9" t="s">
        <v>23</v>
      </c>
      <c r="L97" s="9" t="s">
        <v>23</v>
      </c>
      <c r="M97" s="9">
        <v>175029688.72999999</v>
      </c>
      <c r="N97" s="29">
        <f t="shared" ref="N97" si="12">F97/C97*100</f>
        <v>54.525571783987481</v>
      </c>
      <c r="O97" s="29">
        <f t="shared" ref="O97" si="13">F97/M97*100</f>
        <v>112.56633471703714</v>
      </c>
    </row>
    <row r="98" spans="1:15" s="11" customFormat="1" ht="22.5" customHeight="1">
      <c r="A98" s="14" t="s">
        <v>199</v>
      </c>
      <c r="B98" s="15" t="s">
        <v>200</v>
      </c>
      <c r="C98" s="9">
        <v>361263308.88</v>
      </c>
      <c r="D98" s="9"/>
      <c r="E98" s="10"/>
      <c r="F98" s="9">
        <v>196949771.34999999</v>
      </c>
      <c r="G98" s="9" t="s">
        <v>23</v>
      </c>
      <c r="H98" s="9" t="s">
        <v>23</v>
      </c>
      <c r="I98" s="9" t="s">
        <v>23</v>
      </c>
      <c r="J98" s="9" t="s">
        <v>23</v>
      </c>
      <c r="K98" s="9" t="s">
        <v>23</v>
      </c>
      <c r="L98" s="9" t="s">
        <v>23</v>
      </c>
      <c r="M98" s="9">
        <v>174604957.72999999</v>
      </c>
      <c r="N98" s="29">
        <f t="shared" ref="N98:N101" si="14">F98/C98*100</f>
        <v>54.516959378075214</v>
      </c>
      <c r="O98" s="29">
        <f t="shared" ref="O98:O101" si="15">F98/M98*100</f>
        <v>112.79735347180282</v>
      </c>
    </row>
    <row r="99" spans="1:15" s="11" customFormat="1" ht="21.75" customHeight="1">
      <c r="A99" s="31" t="s">
        <v>201</v>
      </c>
      <c r="B99" s="32" t="s">
        <v>202</v>
      </c>
      <c r="C99" s="29">
        <v>80317717</v>
      </c>
      <c r="D99" s="29"/>
      <c r="E99" s="33"/>
      <c r="F99" s="29">
        <v>46852001</v>
      </c>
      <c r="G99" s="29" t="s">
        <v>23</v>
      </c>
      <c r="H99" s="29" t="s">
        <v>23</v>
      </c>
      <c r="I99" s="29" t="s">
        <v>23</v>
      </c>
      <c r="J99" s="29" t="s">
        <v>23</v>
      </c>
      <c r="K99" s="29" t="s">
        <v>23</v>
      </c>
      <c r="L99" s="29" t="s">
        <v>23</v>
      </c>
      <c r="M99" s="29">
        <v>25868203</v>
      </c>
      <c r="N99" s="29">
        <f t="shared" si="14"/>
        <v>58.333332607051069</v>
      </c>
      <c r="O99" s="29">
        <f t="shared" si="15"/>
        <v>181.11811245643926</v>
      </c>
    </row>
    <row r="100" spans="1:15" ht="22.5" customHeight="1">
      <c r="A100" s="12" t="s">
        <v>203</v>
      </c>
      <c r="B100" s="5" t="s">
        <v>204</v>
      </c>
      <c r="C100" s="6">
        <v>80317717</v>
      </c>
      <c r="D100" s="6"/>
      <c r="E100" s="7"/>
      <c r="F100" s="6">
        <v>46852001</v>
      </c>
      <c r="G100" s="6" t="s">
        <v>23</v>
      </c>
      <c r="H100" s="6" t="s">
        <v>23</v>
      </c>
      <c r="I100" s="6" t="s">
        <v>23</v>
      </c>
      <c r="J100" s="6" t="s">
        <v>23</v>
      </c>
      <c r="K100" s="6" t="s">
        <v>23</v>
      </c>
      <c r="L100" s="6" t="s">
        <v>23</v>
      </c>
      <c r="M100" s="6">
        <v>25868203</v>
      </c>
      <c r="N100" s="27">
        <f t="shared" si="14"/>
        <v>58.333332607051069</v>
      </c>
      <c r="O100" s="27">
        <f t="shared" si="15"/>
        <v>181.11811245643926</v>
      </c>
    </row>
    <row r="101" spans="1:15" s="11" customFormat="1" ht="22.5" customHeight="1">
      <c r="A101" s="31" t="s">
        <v>205</v>
      </c>
      <c r="B101" s="32" t="s">
        <v>206</v>
      </c>
      <c r="C101" s="29">
        <v>68657051.879999995</v>
      </c>
      <c r="D101" s="29"/>
      <c r="E101" s="33"/>
      <c r="F101" s="29">
        <v>34329269</v>
      </c>
      <c r="G101" s="29" t="s">
        <v>23</v>
      </c>
      <c r="H101" s="29" t="s">
        <v>23</v>
      </c>
      <c r="I101" s="29" t="s">
        <v>23</v>
      </c>
      <c r="J101" s="29" t="s">
        <v>23</v>
      </c>
      <c r="K101" s="29" t="s">
        <v>23</v>
      </c>
      <c r="L101" s="29" t="s">
        <v>23</v>
      </c>
      <c r="M101" s="29">
        <v>5152111.1500000004</v>
      </c>
      <c r="N101" s="29">
        <f t="shared" si="14"/>
        <v>50.001082277755394</v>
      </c>
      <c r="O101" s="29">
        <f t="shared" si="15"/>
        <v>666.31460386874608</v>
      </c>
    </row>
    <row r="102" spans="1:15" ht="22.5" customHeight="1">
      <c r="A102" s="12" t="s">
        <v>207</v>
      </c>
      <c r="B102" s="5" t="s">
        <v>208</v>
      </c>
      <c r="C102" s="6" t="s">
        <v>23</v>
      </c>
      <c r="D102" s="6" t="s">
        <v>23</v>
      </c>
      <c r="E102" s="6" t="s">
        <v>23</v>
      </c>
      <c r="F102" s="6" t="s">
        <v>23</v>
      </c>
      <c r="G102" s="6" t="s">
        <v>23</v>
      </c>
      <c r="H102" s="6" t="s">
        <v>23</v>
      </c>
      <c r="I102" s="6" t="s">
        <v>23</v>
      </c>
      <c r="J102" s="6" t="s">
        <v>23</v>
      </c>
      <c r="K102" s="6" t="s">
        <v>23</v>
      </c>
      <c r="L102" s="6" t="s">
        <v>23</v>
      </c>
      <c r="M102" s="6">
        <v>1535401</v>
      </c>
      <c r="N102" s="6" t="s">
        <v>23</v>
      </c>
      <c r="O102" s="6" t="s">
        <v>23</v>
      </c>
    </row>
    <row r="103" spans="1:15" ht="45" customHeight="1">
      <c r="A103" s="12" t="s">
        <v>272</v>
      </c>
      <c r="B103" s="5" t="s">
        <v>273</v>
      </c>
      <c r="C103" s="6">
        <v>615784.16</v>
      </c>
      <c r="D103" s="6"/>
      <c r="E103" s="7"/>
      <c r="F103" s="6" t="s">
        <v>23</v>
      </c>
      <c r="G103" s="6" t="s">
        <v>23</v>
      </c>
      <c r="H103" s="6" t="s">
        <v>23</v>
      </c>
      <c r="I103" s="6" t="s">
        <v>23</v>
      </c>
      <c r="J103" s="6" t="s">
        <v>23</v>
      </c>
      <c r="K103" s="6" t="s">
        <v>23</v>
      </c>
      <c r="L103" s="6" t="s">
        <v>23</v>
      </c>
      <c r="M103" s="6" t="s">
        <v>23</v>
      </c>
      <c r="N103" s="6" t="s">
        <v>23</v>
      </c>
      <c r="O103" s="6" t="s">
        <v>23</v>
      </c>
    </row>
    <row r="104" spans="1:15" ht="47.25" customHeight="1">
      <c r="A104" s="34" t="s">
        <v>274</v>
      </c>
      <c r="B104" s="5" t="s">
        <v>275</v>
      </c>
      <c r="C104" s="6">
        <v>507000</v>
      </c>
      <c r="D104" s="6"/>
      <c r="E104" s="7"/>
      <c r="F104" s="6" t="s">
        <v>23</v>
      </c>
      <c r="G104" s="6"/>
      <c r="H104" s="6"/>
      <c r="I104" s="6"/>
      <c r="J104" s="6"/>
      <c r="K104" s="6"/>
      <c r="L104" s="6"/>
      <c r="M104" s="6" t="s">
        <v>23</v>
      </c>
      <c r="N104" s="6" t="s">
        <v>23</v>
      </c>
      <c r="O104" s="6" t="s">
        <v>23</v>
      </c>
    </row>
    <row r="105" spans="1:15" ht="47.25" customHeight="1">
      <c r="A105" s="34" t="s">
        <v>280</v>
      </c>
      <c r="B105" s="5" t="s">
        <v>278</v>
      </c>
      <c r="C105" s="6">
        <v>1536323.63</v>
      </c>
      <c r="D105" s="6"/>
      <c r="E105" s="7"/>
      <c r="F105" s="6" t="s">
        <v>23</v>
      </c>
      <c r="G105" s="6"/>
      <c r="H105" s="6"/>
      <c r="I105" s="6"/>
      <c r="J105" s="6"/>
      <c r="K105" s="6"/>
      <c r="L105" s="6"/>
      <c r="M105" s="6" t="s">
        <v>23</v>
      </c>
      <c r="N105" s="27">
        <f t="shared" ref="N105" si="16">F106/C106*100</f>
        <v>36.047758930125163</v>
      </c>
      <c r="O105" s="27">
        <f t="shared" ref="O105" si="17">F106/M107*100</f>
        <v>23.02479229639124</v>
      </c>
    </row>
    <row r="106" spans="1:15" ht="26.25" customHeight="1">
      <c r="A106" s="35" t="s">
        <v>281</v>
      </c>
      <c r="B106" s="5" t="s">
        <v>279</v>
      </c>
      <c r="C106" s="6">
        <v>2310102</v>
      </c>
      <c r="D106" s="6"/>
      <c r="E106" s="7"/>
      <c r="F106" s="6">
        <v>832740</v>
      </c>
      <c r="G106" s="6"/>
      <c r="H106" s="6"/>
      <c r="I106" s="6"/>
      <c r="J106" s="6"/>
      <c r="K106" s="6"/>
      <c r="L106" s="6"/>
      <c r="M106" s="6" t="s">
        <v>23</v>
      </c>
      <c r="N106" s="27">
        <f t="shared" ref="N106:N108" si="18">F106/C106*100</f>
        <v>36.047758930125163</v>
      </c>
      <c r="O106" s="6" t="s">
        <v>23</v>
      </c>
    </row>
    <row r="107" spans="1:15" ht="15" customHeight="1">
      <c r="A107" s="12" t="s">
        <v>209</v>
      </c>
      <c r="B107" s="5" t="s">
        <v>210</v>
      </c>
      <c r="C107" s="6">
        <v>45192813</v>
      </c>
      <c r="D107" s="6"/>
      <c r="E107" s="7"/>
      <c r="F107" s="6">
        <v>21776118</v>
      </c>
      <c r="G107" s="6" t="s">
        <v>23</v>
      </c>
      <c r="H107" s="6" t="s">
        <v>23</v>
      </c>
      <c r="I107" s="6" t="s">
        <v>23</v>
      </c>
      <c r="J107" s="6" t="s">
        <v>23</v>
      </c>
      <c r="K107" s="6" t="s">
        <v>23</v>
      </c>
      <c r="L107" s="6" t="s">
        <v>23</v>
      </c>
      <c r="M107" s="6">
        <v>3616710.15</v>
      </c>
      <c r="N107" s="27">
        <f t="shared" si="18"/>
        <v>48.184913826895439</v>
      </c>
      <c r="O107" s="27">
        <f t="shared" ref="O107" si="19">F107/M107*100</f>
        <v>602.09740611920472</v>
      </c>
    </row>
    <row r="108" spans="1:15" ht="15" customHeight="1">
      <c r="A108" s="30" t="s">
        <v>277</v>
      </c>
      <c r="B108" s="5" t="s">
        <v>276</v>
      </c>
      <c r="C108" s="6">
        <v>18495029.09</v>
      </c>
      <c r="D108" s="6"/>
      <c r="E108" s="7"/>
      <c r="F108" s="6">
        <v>11720411</v>
      </c>
      <c r="G108" s="6" t="s">
        <v>23</v>
      </c>
      <c r="H108" s="6" t="s">
        <v>23</v>
      </c>
      <c r="I108" s="6" t="s">
        <v>23</v>
      </c>
      <c r="J108" s="6" t="s">
        <v>23</v>
      </c>
      <c r="K108" s="6" t="s">
        <v>23</v>
      </c>
      <c r="L108" s="6" t="s">
        <v>23</v>
      </c>
      <c r="M108" s="6" t="s">
        <v>23</v>
      </c>
      <c r="N108" s="27">
        <f t="shared" si="18"/>
        <v>63.370600516314191</v>
      </c>
      <c r="O108" s="6" t="s">
        <v>23</v>
      </c>
    </row>
    <row r="109" spans="1:15" s="11" customFormat="1" ht="22.5" customHeight="1">
      <c r="A109" s="31" t="s">
        <v>211</v>
      </c>
      <c r="B109" s="32" t="s">
        <v>212</v>
      </c>
      <c r="C109" s="29">
        <v>211388590</v>
      </c>
      <c r="D109" s="29"/>
      <c r="E109" s="33"/>
      <c r="F109" s="29">
        <v>115341956.55</v>
      </c>
      <c r="G109" s="29" t="s">
        <v>23</v>
      </c>
      <c r="H109" s="29" t="s">
        <v>23</v>
      </c>
      <c r="I109" s="29" t="s">
        <v>23</v>
      </c>
      <c r="J109" s="29" t="s">
        <v>23</v>
      </c>
      <c r="K109" s="29" t="s">
        <v>23</v>
      </c>
      <c r="L109" s="29" t="s">
        <v>23</v>
      </c>
      <c r="M109" s="29">
        <v>108135318.11</v>
      </c>
      <c r="N109" s="29">
        <f>F110/C110*100</f>
        <v>88.721252083454686</v>
      </c>
      <c r="O109" s="29">
        <f t="shared" ref="O109" si="20">F110/M111*100</f>
        <v>0.50698889349806986</v>
      </c>
    </row>
    <row r="110" spans="1:15" ht="33.75" customHeight="1">
      <c r="A110" s="12" t="s">
        <v>213</v>
      </c>
      <c r="B110" s="5" t="s">
        <v>214</v>
      </c>
      <c r="C110" s="6">
        <v>532169</v>
      </c>
      <c r="D110" s="6"/>
      <c r="E110" s="7"/>
      <c r="F110" s="6">
        <v>472147</v>
      </c>
      <c r="G110" s="6" t="s">
        <v>23</v>
      </c>
      <c r="H110" s="6" t="s">
        <v>23</v>
      </c>
      <c r="I110" s="6" t="s">
        <v>23</v>
      </c>
      <c r="J110" s="6" t="s">
        <v>23</v>
      </c>
      <c r="K110" s="6" t="s">
        <v>23</v>
      </c>
      <c r="L110" s="6" t="s">
        <v>23</v>
      </c>
      <c r="M110" s="6">
        <v>418118</v>
      </c>
      <c r="N110" s="27">
        <f t="shared" ref="N110:N114" si="21">F110/C110*100</f>
        <v>88.721252083454686</v>
      </c>
      <c r="O110" s="27">
        <f t="shared" ref="O110:O114" si="22">F110/M110*100</f>
        <v>112.92195026284446</v>
      </c>
    </row>
    <row r="111" spans="1:15" ht="26.25" customHeight="1">
      <c r="A111" s="12" t="s">
        <v>215</v>
      </c>
      <c r="B111" s="5" t="s">
        <v>216</v>
      </c>
      <c r="C111" s="6">
        <v>181052237</v>
      </c>
      <c r="D111" s="6"/>
      <c r="E111" s="7"/>
      <c r="F111" s="6">
        <v>100928442.48</v>
      </c>
      <c r="G111" s="6" t="s">
        <v>23</v>
      </c>
      <c r="H111" s="6" t="s">
        <v>23</v>
      </c>
      <c r="I111" s="6" t="s">
        <v>23</v>
      </c>
      <c r="J111" s="6" t="s">
        <v>23</v>
      </c>
      <c r="K111" s="6" t="s">
        <v>23</v>
      </c>
      <c r="L111" s="6" t="s">
        <v>23</v>
      </c>
      <c r="M111" s="6">
        <v>93127681.109999999</v>
      </c>
      <c r="N111" s="27">
        <f t="shared" si="21"/>
        <v>55.745482161592953</v>
      </c>
      <c r="O111" s="27">
        <f t="shared" si="22"/>
        <v>108.37641534398988</v>
      </c>
    </row>
    <row r="112" spans="1:15" ht="56.25" customHeight="1">
      <c r="A112" s="12" t="s">
        <v>217</v>
      </c>
      <c r="B112" s="5" t="s">
        <v>218</v>
      </c>
      <c r="C112" s="6">
        <v>633230</v>
      </c>
      <c r="D112" s="6"/>
      <c r="E112" s="7"/>
      <c r="F112" s="6">
        <v>255600</v>
      </c>
      <c r="G112" s="6" t="s">
        <v>23</v>
      </c>
      <c r="H112" s="6" t="s">
        <v>23</v>
      </c>
      <c r="I112" s="6" t="s">
        <v>23</v>
      </c>
      <c r="J112" s="6" t="s">
        <v>23</v>
      </c>
      <c r="K112" s="6" t="s">
        <v>23</v>
      </c>
      <c r="L112" s="6" t="s">
        <v>23</v>
      </c>
      <c r="M112" s="6">
        <v>151000</v>
      </c>
      <c r="N112" s="27">
        <f t="shared" si="21"/>
        <v>40.364480520505978</v>
      </c>
      <c r="O112" s="27">
        <f t="shared" si="22"/>
        <v>169.27152317880794</v>
      </c>
    </row>
    <row r="113" spans="1:15" ht="50.25" customHeight="1">
      <c r="A113" s="12" t="s">
        <v>219</v>
      </c>
      <c r="B113" s="5" t="s">
        <v>220</v>
      </c>
      <c r="C113" s="6">
        <v>16191466</v>
      </c>
      <c r="D113" s="6"/>
      <c r="E113" s="7"/>
      <c r="F113" s="6">
        <v>5919514.9900000002</v>
      </c>
      <c r="G113" s="6" t="s">
        <v>23</v>
      </c>
      <c r="H113" s="6" t="s">
        <v>23</v>
      </c>
      <c r="I113" s="6" t="s">
        <v>23</v>
      </c>
      <c r="J113" s="6" t="s">
        <v>23</v>
      </c>
      <c r="K113" s="6" t="s">
        <v>23</v>
      </c>
      <c r="L113" s="6" t="s">
        <v>23</v>
      </c>
      <c r="M113" s="6">
        <v>5730000</v>
      </c>
      <c r="N113" s="27">
        <f t="shared" si="21"/>
        <v>36.559475158086371</v>
      </c>
      <c r="O113" s="27">
        <f t="shared" si="22"/>
        <v>103.30741692844678</v>
      </c>
    </row>
    <row r="114" spans="1:15" ht="33.75" customHeight="1">
      <c r="A114" s="12" t="s">
        <v>221</v>
      </c>
      <c r="B114" s="5" t="s">
        <v>222</v>
      </c>
      <c r="C114" s="6">
        <v>958060</v>
      </c>
      <c r="D114" s="6"/>
      <c r="E114" s="7"/>
      <c r="F114" s="6">
        <v>479029</v>
      </c>
      <c r="G114" s="6" t="s">
        <v>23</v>
      </c>
      <c r="H114" s="6" t="s">
        <v>23</v>
      </c>
      <c r="I114" s="6" t="s">
        <v>23</v>
      </c>
      <c r="J114" s="6" t="s">
        <v>23</v>
      </c>
      <c r="K114" s="6" t="s">
        <v>23</v>
      </c>
      <c r="L114" s="6" t="s">
        <v>23</v>
      </c>
      <c r="M114" s="6">
        <v>453558</v>
      </c>
      <c r="N114" s="27">
        <f t="shared" si="21"/>
        <v>49.999895622403606</v>
      </c>
      <c r="O114" s="27">
        <f t="shared" si="22"/>
        <v>105.61581980694861</v>
      </c>
    </row>
    <row r="115" spans="1:15" ht="48.75" customHeight="1">
      <c r="A115" s="12" t="s">
        <v>283</v>
      </c>
      <c r="B115" s="5" t="s">
        <v>282</v>
      </c>
      <c r="C115" s="6">
        <v>11000</v>
      </c>
      <c r="D115" s="6"/>
      <c r="E115" s="7"/>
      <c r="F115" s="6" t="s">
        <v>23</v>
      </c>
      <c r="G115" s="6" t="s">
        <v>23</v>
      </c>
      <c r="H115" s="6" t="s">
        <v>23</v>
      </c>
      <c r="I115" s="6" t="s">
        <v>23</v>
      </c>
      <c r="J115" s="6" t="s">
        <v>23</v>
      </c>
      <c r="K115" s="6" t="s">
        <v>23</v>
      </c>
      <c r="L115" s="6" t="s">
        <v>23</v>
      </c>
      <c r="M115" s="6" t="s">
        <v>23</v>
      </c>
      <c r="N115" s="6" t="s">
        <v>23</v>
      </c>
      <c r="O115" s="6" t="s">
        <v>23</v>
      </c>
    </row>
    <row r="116" spans="1:15" ht="45" customHeight="1">
      <c r="A116" s="12" t="s">
        <v>223</v>
      </c>
      <c r="B116" s="5" t="s">
        <v>224</v>
      </c>
      <c r="C116" s="6">
        <v>1450924</v>
      </c>
      <c r="D116" s="6"/>
      <c r="E116" s="7"/>
      <c r="F116" s="6">
        <v>448078.1</v>
      </c>
      <c r="G116" s="6" t="s">
        <v>23</v>
      </c>
      <c r="H116" s="6" t="s">
        <v>23</v>
      </c>
      <c r="I116" s="6" t="s">
        <v>23</v>
      </c>
      <c r="J116" s="6" t="s">
        <v>23</v>
      </c>
      <c r="K116" s="6" t="s">
        <v>23</v>
      </c>
      <c r="L116" s="6" t="s">
        <v>23</v>
      </c>
      <c r="M116" s="6">
        <v>500200</v>
      </c>
      <c r="N116" s="27">
        <f t="shared" ref="N116:N121" si="23">F116/C116*100</f>
        <v>30.882258478045717</v>
      </c>
      <c r="O116" s="27">
        <f t="shared" ref="O116:O121" si="24">F116/M116*100</f>
        <v>89.579788084766093</v>
      </c>
    </row>
    <row r="117" spans="1:15" ht="56.25" customHeight="1">
      <c r="A117" s="12" t="s">
        <v>225</v>
      </c>
      <c r="B117" s="5" t="s">
        <v>226</v>
      </c>
      <c r="C117" s="6">
        <v>1275188</v>
      </c>
      <c r="D117" s="6"/>
      <c r="E117" s="7"/>
      <c r="F117" s="6">
        <v>1275188</v>
      </c>
      <c r="G117" s="6" t="s">
        <v>23</v>
      </c>
      <c r="H117" s="6" t="s">
        <v>23</v>
      </c>
      <c r="I117" s="6" t="s">
        <v>23</v>
      </c>
      <c r="J117" s="6" t="s">
        <v>23</v>
      </c>
      <c r="K117" s="6" t="s">
        <v>23</v>
      </c>
      <c r="L117" s="6" t="s">
        <v>23</v>
      </c>
      <c r="M117" s="6">
        <v>1172590</v>
      </c>
      <c r="N117" s="27">
        <f t="shared" si="23"/>
        <v>100</v>
      </c>
      <c r="O117" s="27">
        <f t="shared" si="24"/>
        <v>108.74969085528616</v>
      </c>
    </row>
    <row r="118" spans="1:15" ht="27.75" customHeight="1">
      <c r="A118" s="12" t="s">
        <v>227</v>
      </c>
      <c r="B118" s="5" t="s">
        <v>228</v>
      </c>
      <c r="C118" s="6">
        <v>3363003</v>
      </c>
      <c r="D118" s="6"/>
      <c r="E118" s="7"/>
      <c r="F118" s="6">
        <v>2200000</v>
      </c>
      <c r="G118" s="6" t="s">
        <v>23</v>
      </c>
      <c r="H118" s="6" t="s">
        <v>23</v>
      </c>
      <c r="I118" s="6" t="s">
        <v>23</v>
      </c>
      <c r="J118" s="6" t="s">
        <v>23</v>
      </c>
      <c r="K118" s="6" t="s">
        <v>23</v>
      </c>
      <c r="L118" s="6" t="s">
        <v>23</v>
      </c>
      <c r="M118" s="6">
        <v>2510000</v>
      </c>
      <c r="N118" s="27">
        <f t="shared" si="23"/>
        <v>65.417723385914314</v>
      </c>
      <c r="O118" s="27">
        <f t="shared" si="24"/>
        <v>87.64940239043824</v>
      </c>
    </row>
    <row r="119" spans="1:15" ht="72.75" customHeight="1">
      <c r="A119" s="12" t="s">
        <v>229</v>
      </c>
      <c r="B119" s="5" t="s">
        <v>230</v>
      </c>
      <c r="C119" s="6">
        <v>5116962</v>
      </c>
      <c r="D119" s="6"/>
      <c r="E119" s="7"/>
      <c r="F119" s="6">
        <v>2937448</v>
      </c>
      <c r="G119" s="6" t="s">
        <v>23</v>
      </c>
      <c r="H119" s="6" t="s">
        <v>23</v>
      </c>
      <c r="I119" s="6" t="s">
        <v>23</v>
      </c>
      <c r="J119" s="6" t="s">
        <v>23</v>
      </c>
      <c r="K119" s="6" t="s">
        <v>23</v>
      </c>
      <c r="L119" s="6" t="s">
        <v>23</v>
      </c>
      <c r="M119" s="6">
        <v>3820000</v>
      </c>
      <c r="N119" s="27">
        <f t="shared" si="23"/>
        <v>57.406093693875391</v>
      </c>
      <c r="O119" s="27">
        <f t="shared" si="24"/>
        <v>76.8965445026178</v>
      </c>
    </row>
    <row r="120" spans="1:15" ht="45" customHeight="1">
      <c r="A120" s="12" t="s">
        <v>231</v>
      </c>
      <c r="B120" s="5" t="s">
        <v>232</v>
      </c>
      <c r="C120" s="6">
        <v>37879</v>
      </c>
      <c r="D120" s="6"/>
      <c r="E120" s="7"/>
      <c r="F120" s="6">
        <v>37248.980000000003</v>
      </c>
      <c r="G120" s="6" t="s">
        <v>23</v>
      </c>
      <c r="H120" s="6" t="s">
        <v>23</v>
      </c>
      <c r="I120" s="6" t="s">
        <v>23</v>
      </c>
      <c r="J120" s="6" t="s">
        <v>23</v>
      </c>
      <c r="K120" s="6" t="s">
        <v>23</v>
      </c>
      <c r="L120" s="6" t="s">
        <v>23</v>
      </c>
      <c r="M120" s="6">
        <v>52004</v>
      </c>
      <c r="N120" s="27">
        <f t="shared" si="23"/>
        <v>98.336756514163525</v>
      </c>
      <c r="O120" s="27">
        <f t="shared" si="24"/>
        <v>71.627144065841094</v>
      </c>
    </row>
    <row r="121" spans="1:15" ht="24.75" customHeight="1">
      <c r="A121" s="12" t="s">
        <v>233</v>
      </c>
      <c r="B121" s="5" t="s">
        <v>234</v>
      </c>
      <c r="C121" s="6">
        <v>766472</v>
      </c>
      <c r="D121" s="6"/>
      <c r="E121" s="7"/>
      <c r="F121" s="6">
        <v>389260</v>
      </c>
      <c r="G121" s="6" t="s">
        <v>23</v>
      </c>
      <c r="H121" s="6" t="s">
        <v>23</v>
      </c>
      <c r="I121" s="6" t="s">
        <v>23</v>
      </c>
      <c r="J121" s="6" t="s">
        <v>23</v>
      </c>
      <c r="K121" s="6" t="s">
        <v>23</v>
      </c>
      <c r="L121" s="6" t="s">
        <v>23</v>
      </c>
      <c r="M121" s="6">
        <v>200167</v>
      </c>
      <c r="N121" s="27">
        <f t="shared" si="23"/>
        <v>50.785938690519686</v>
      </c>
      <c r="O121" s="27">
        <f t="shared" si="24"/>
        <v>194.46761953768603</v>
      </c>
    </row>
    <row r="122" spans="1:15" s="11" customFormat="1" ht="15" customHeight="1">
      <c r="A122" s="31" t="s">
        <v>235</v>
      </c>
      <c r="B122" s="32" t="s">
        <v>236</v>
      </c>
      <c r="C122" s="29">
        <v>899950</v>
      </c>
      <c r="D122" s="29"/>
      <c r="E122" s="33"/>
      <c r="F122" s="29">
        <v>426544.8</v>
      </c>
      <c r="G122" s="29" t="s">
        <v>23</v>
      </c>
      <c r="H122" s="29" t="s">
        <v>23</v>
      </c>
      <c r="I122" s="29" t="s">
        <v>23</v>
      </c>
      <c r="J122" s="29" t="s">
        <v>23</v>
      </c>
      <c r="K122" s="29" t="s">
        <v>23</v>
      </c>
      <c r="L122" s="29" t="s">
        <v>23</v>
      </c>
      <c r="M122" s="29">
        <v>35449325.469999999</v>
      </c>
      <c r="N122" s="29">
        <f t="shared" ref="N122:N129" si="25">F122/C122*100</f>
        <v>47.39649980554475</v>
      </c>
      <c r="O122" s="29">
        <f t="shared" ref="O122:O132" si="26">F122/M122*100</f>
        <v>1.2032522321503005</v>
      </c>
    </row>
    <row r="123" spans="1:15" ht="45" customHeight="1">
      <c r="A123" s="12" t="s">
        <v>237</v>
      </c>
      <c r="B123" s="5" t="s">
        <v>238</v>
      </c>
      <c r="C123" s="6" t="s">
        <v>23</v>
      </c>
      <c r="D123" s="6" t="s">
        <v>23</v>
      </c>
      <c r="E123" s="6" t="s">
        <v>23</v>
      </c>
      <c r="F123" s="6" t="s">
        <v>23</v>
      </c>
      <c r="G123" s="6" t="s">
        <v>23</v>
      </c>
      <c r="H123" s="6" t="s">
        <v>23</v>
      </c>
      <c r="I123" s="6" t="s">
        <v>23</v>
      </c>
      <c r="J123" s="6" t="s">
        <v>23</v>
      </c>
      <c r="K123" s="6" t="s">
        <v>23</v>
      </c>
      <c r="L123" s="6" t="s">
        <v>23</v>
      </c>
      <c r="M123" s="6">
        <v>12331215.630000001</v>
      </c>
      <c r="N123" s="6" t="s">
        <v>23</v>
      </c>
      <c r="O123" s="6" t="s">
        <v>23</v>
      </c>
    </row>
    <row r="124" spans="1:15" ht="45" customHeight="1">
      <c r="A124" s="12" t="s">
        <v>239</v>
      </c>
      <c r="B124" s="5" t="s">
        <v>240</v>
      </c>
      <c r="C124" s="6" t="s">
        <v>23</v>
      </c>
      <c r="D124" s="6" t="s">
        <v>23</v>
      </c>
      <c r="E124" s="6" t="s">
        <v>23</v>
      </c>
      <c r="F124" s="6" t="s">
        <v>23</v>
      </c>
      <c r="G124" s="6" t="s">
        <v>23</v>
      </c>
      <c r="H124" s="6" t="s">
        <v>23</v>
      </c>
      <c r="I124" s="6" t="s">
        <v>23</v>
      </c>
      <c r="J124" s="6" t="s">
        <v>23</v>
      </c>
      <c r="K124" s="6" t="s">
        <v>23</v>
      </c>
      <c r="L124" s="6" t="s">
        <v>23</v>
      </c>
      <c r="M124" s="6">
        <v>12108784.52</v>
      </c>
      <c r="N124" s="6" t="s">
        <v>23</v>
      </c>
      <c r="O124" s="6" t="s">
        <v>23</v>
      </c>
    </row>
    <row r="125" spans="1:15" ht="45" customHeight="1">
      <c r="A125" s="12" t="s">
        <v>241</v>
      </c>
      <c r="B125" s="5" t="s">
        <v>242</v>
      </c>
      <c r="C125" s="6" t="s">
        <v>23</v>
      </c>
      <c r="D125" s="6" t="s">
        <v>23</v>
      </c>
      <c r="E125" s="6" t="s">
        <v>23</v>
      </c>
      <c r="F125" s="6" t="s">
        <v>23</v>
      </c>
      <c r="G125" s="6" t="s">
        <v>23</v>
      </c>
      <c r="H125" s="6" t="s">
        <v>23</v>
      </c>
      <c r="I125" s="6" t="s">
        <v>23</v>
      </c>
      <c r="J125" s="6" t="s">
        <v>23</v>
      </c>
      <c r="K125" s="6" t="s">
        <v>23</v>
      </c>
      <c r="L125" s="6" t="s">
        <v>23</v>
      </c>
      <c r="M125" s="6">
        <v>10500000</v>
      </c>
      <c r="N125" s="6" t="s">
        <v>23</v>
      </c>
      <c r="O125" s="6" t="s">
        <v>23</v>
      </c>
    </row>
    <row r="126" spans="1:15" ht="22.5" customHeight="1">
      <c r="A126" s="12" t="s">
        <v>243</v>
      </c>
      <c r="B126" s="5" t="s">
        <v>244</v>
      </c>
      <c r="C126" s="6">
        <v>743710</v>
      </c>
      <c r="D126" s="6"/>
      <c r="E126" s="7"/>
      <c r="F126" s="6">
        <v>387484.8</v>
      </c>
      <c r="G126" s="6" t="s">
        <v>23</v>
      </c>
      <c r="H126" s="6" t="s">
        <v>23</v>
      </c>
      <c r="I126" s="6" t="s">
        <v>23</v>
      </c>
      <c r="J126" s="6" t="s">
        <v>23</v>
      </c>
      <c r="K126" s="6" t="s">
        <v>23</v>
      </c>
      <c r="L126" s="6" t="s">
        <v>23</v>
      </c>
      <c r="M126" s="6">
        <v>444225.32</v>
      </c>
      <c r="N126" s="27">
        <f t="shared" si="25"/>
        <v>52.101598741444924</v>
      </c>
      <c r="O126" s="27">
        <f t="shared" si="26"/>
        <v>87.227085569998579</v>
      </c>
    </row>
    <row r="127" spans="1:15" ht="22.5" customHeight="1">
      <c r="A127" s="12" t="s">
        <v>245</v>
      </c>
      <c r="B127" s="5" t="s">
        <v>246</v>
      </c>
      <c r="C127" s="6">
        <v>156240</v>
      </c>
      <c r="D127" s="6"/>
      <c r="E127" s="7"/>
      <c r="F127" s="6">
        <v>39060</v>
      </c>
      <c r="G127" s="6" t="s">
        <v>23</v>
      </c>
      <c r="H127" s="6" t="s">
        <v>23</v>
      </c>
      <c r="I127" s="6" t="s">
        <v>23</v>
      </c>
      <c r="J127" s="6" t="s">
        <v>23</v>
      </c>
      <c r="K127" s="6" t="s">
        <v>23</v>
      </c>
      <c r="L127" s="6" t="s">
        <v>23</v>
      </c>
      <c r="M127" s="6">
        <v>65100</v>
      </c>
      <c r="N127" s="27">
        <f t="shared" si="25"/>
        <v>25</v>
      </c>
      <c r="O127" s="27">
        <f t="shared" si="26"/>
        <v>60</v>
      </c>
    </row>
    <row r="128" spans="1:15" s="11" customFormat="1" ht="15" customHeight="1">
      <c r="A128" s="14" t="s">
        <v>247</v>
      </c>
      <c r="B128" s="15" t="s">
        <v>248</v>
      </c>
      <c r="C128" s="9">
        <v>80000</v>
      </c>
      <c r="D128" s="9"/>
      <c r="E128" s="10"/>
      <c r="F128" s="9">
        <v>95000</v>
      </c>
      <c r="G128" s="9" t="s">
        <v>23</v>
      </c>
      <c r="H128" s="9" t="s">
        <v>23</v>
      </c>
      <c r="I128" s="9" t="s">
        <v>23</v>
      </c>
      <c r="J128" s="9" t="s">
        <v>23</v>
      </c>
      <c r="K128" s="9" t="s">
        <v>23</v>
      </c>
      <c r="L128" s="9" t="s">
        <v>23</v>
      </c>
      <c r="M128" s="9">
        <v>427231</v>
      </c>
      <c r="N128" s="29">
        <f t="shared" si="25"/>
        <v>118.75</v>
      </c>
      <c r="O128" s="29">
        <f t="shared" si="26"/>
        <v>22.23621413240144</v>
      </c>
    </row>
    <row r="129" spans="1:15" ht="22.5" customHeight="1">
      <c r="A129" s="12" t="s">
        <v>249</v>
      </c>
      <c r="B129" s="5" t="s">
        <v>251</v>
      </c>
      <c r="C129" s="6">
        <v>80000</v>
      </c>
      <c r="D129" s="6"/>
      <c r="E129" s="7"/>
      <c r="F129" s="6">
        <v>80000</v>
      </c>
      <c r="G129" s="6" t="s">
        <v>23</v>
      </c>
      <c r="H129" s="6" t="s">
        <v>23</v>
      </c>
      <c r="I129" s="6" t="s">
        <v>23</v>
      </c>
      <c r="J129" s="6" t="s">
        <v>23</v>
      </c>
      <c r="K129" s="6" t="s">
        <v>23</v>
      </c>
      <c r="L129" s="6" t="s">
        <v>23</v>
      </c>
      <c r="M129" s="6">
        <v>357800</v>
      </c>
      <c r="N129" s="27">
        <f t="shared" si="25"/>
        <v>100</v>
      </c>
      <c r="O129" s="27">
        <f t="shared" si="26"/>
        <v>22.358859698155396</v>
      </c>
    </row>
    <row r="130" spans="1:15" ht="22.5" customHeight="1">
      <c r="A130" s="12" t="s">
        <v>250</v>
      </c>
      <c r="B130" s="5" t="s">
        <v>252</v>
      </c>
      <c r="C130" s="9" t="s">
        <v>23</v>
      </c>
      <c r="D130" s="6"/>
      <c r="E130" s="7"/>
      <c r="F130" s="6">
        <v>15000</v>
      </c>
      <c r="G130" s="6" t="s">
        <v>23</v>
      </c>
      <c r="H130" s="6" t="s">
        <v>23</v>
      </c>
      <c r="I130" s="6" t="s">
        <v>23</v>
      </c>
      <c r="J130" s="6" t="s">
        <v>23</v>
      </c>
      <c r="K130" s="6" t="s">
        <v>23</v>
      </c>
      <c r="L130" s="6" t="s">
        <v>23</v>
      </c>
      <c r="M130" s="6">
        <v>69431</v>
      </c>
      <c r="N130" s="9" t="s">
        <v>23</v>
      </c>
      <c r="O130" s="27">
        <f t="shared" si="26"/>
        <v>21.604182569745504</v>
      </c>
    </row>
    <row r="131" spans="1:15" s="11" customFormat="1" ht="33.75" customHeight="1">
      <c r="A131" s="14" t="s">
        <v>253</v>
      </c>
      <c r="B131" s="15" t="s">
        <v>254</v>
      </c>
      <c r="C131" s="9" t="s">
        <v>23</v>
      </c>
      <c r="D131" s="9" t="s">
        <v>23</v>
      </c>
      <c r="E131" s="10" t="s">
        <v>23</v>
      </c>
      <c r="F131" s="9">
        <v>-20266.080000000002</v>
      </c>
      <c r="G131" s="9" t="s">
        <v>23</v>
      </c>
      <c r="H131" s="9" t="s">
        <v>23</v>
      </c>
      <c r="I131" s="9" t="s">
        <v>23</v>
      </c>
      <c r="J131" s="9" t="s">
        <v>23</v>
      </c>
      <c r="K131" s="9" t="s">
        <v>23</v>
      </c>
      <c r="L131" s="9" t="s">
        <v>23</v>
      </c>
      <c r="M131" s="9">
        <v>-2500</v>
      </c>
      <c r="N131" s="9" t="s">
        <v>23</v>
      </c>
      <c r="O131" s="29">
        <f t="shared" si="26"/>
        <v>810.64319999999998</v>
      </c>
    </row>
    <row r="132" spans="1:15" ht="33.75" customHeight="1">
      <c r="A132" s="12" t="s">
        <v>255</v>
      </c>
      <c r="B132" s="5" t="s">
        <v>256</v>
      </c>
      <c r="C132" s="6" t="s">
        <v>23</v>
      </c>
      <c r="D132" s="6" t="s">
        <v>23</v>
      </c>
      <c r="E132" s="7" t="s">
        <v>23</v>
      </c>
      <c r="F132" s="6">
        <v>-20266.080000000002</v>
      </c>
      <c r="G132" s="6" t="s">
        <v>23</v>
      </c>
      <c r="H132" s="6" t="s">
        <v>23</v>
      </c>
      <c r="I132" s="6" t="s">
        <v>23</v>
      </c>
      <c r="J132" s="6" t="s">
        <v>23</v>
      </c>
      <c r="K132" s="6" t="s">
        <v>23</v>
      </c>
      <c r="L132" s="6" t="s">
        <v>23</v>
      </c>
      <c r="M132" s="6">
        <v>-2500</v>
      </c>
      <c r="N132" s="6" t="s">
        <v>23</v>
      </c>
      <c r="O132" s="27">
        <f t="shared" si="26"/>
        <v>810.64319999999998</v>
      </c>
    </row>
  </sheetData>
  <mergeCells count="1">
    <mergeCell ref="A1:O1"/>
  </mergeCells>
  <pageMargins left="0.39370078740157483" right="0.19685039370078741" top="0.39370078740157483" bottom="0.19685039370078741" header="0" footer="0"/>
  <pageSetup paperSize="9" scale="71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1D46A5-E384-4B97-B1B7-6AA78D2A7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Лист1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Aleksashina</cp:lastModifiedBy>
  <cp:lastPrinted>2018-07-20T05:03:22Z</cp:lastPrinted>
  <dcterms:created xsi:type="dcterms:W3CDTF">2017-07-05T08:22:13Z</dcterms:created>
  <dcterms:modified xsi:type="dcterms:W3CDTF">2018-07-23T08:42:59Z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C:\Users\USER\AppData\Local\Кейсистемс\Свод-СМАРТ\ReportManager\0503317M.xlsx</vt:lpwstr>
  </property>
  <property fmtid="{D5CDD505-2E9C-101B-9397-08002B2CF9AE}" pid="3" name="Report Name">
    <vt:lpwstr>C__Users_USER_AppData_Local_Кейсистемс_Свод-СМАРТ_ReportManager_0503317M.xlsx</vt:lpwstr>
  </property>
</Properties>
</file>