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1 квартал\"/>
    </mc:Choice>
  </mc:AlternateContent>
  <bookViews>
    <workbookView xWindow="630" yWindow="570" windowWidth="27495" windowHeight="11700"/>
  </bookViews>
  <sheets>
    <sheet name="Доходы" sheetId="2" r:id="rId1"/>
  </sheets>
  <definedNames>
    <definedName name="_xlnm.Print_Titles" localSheetId="0">Доходы!$7:$9</definedName>
  </definedNames>
  <calcPr calcId="152511"/>
</workbook>
</file>

<file path=xl/calcChain.xml><?xml version="1.0" encoding="utf-8"?>
<calcChain xmlns="http://schemas.openxmlformats.org/spreadsheetml/2006/main">
  <c r="P33" i="2" l="1"/>
  <c r="O33" i="2"/>
  <c r="P25" i="2"/>
  <c r="P30" i="2" l="1"/>
  <c r="O30" i="2"/>
  <c r="P29" i="2"/>
  <c r="O29" i="2"/>
  <c r="P52" i="2"/>
  <c r="O52" i="2"/>
  <c r="P47" i="2"/>
  <c r="P38" i="2"/>
  <c r="O38" i="2"/>
  <c r="P51" i="2"/>
  <c r="O51" i="2"/>
  <c r="P50" i="2"/>
  <c r="O50" i="2"/>
  <c r="P49" i="2"/>
  <c r="O49" i="2"/>
  <c r="P48" i="2"/>
  <c r="O48" i="2"/>
  <c r="O47" i="2"/>
  <c r="P43" i="2"/>
  <c r="O43" i="2"/>
  <c r="P42" i="2"/>
  <c r="O42" i="2"/>
  <c r="P40" i="2"/>
  <c r="O40" i="2"/>
  <c r="P37" i="2"/>
  <c r="O37" i="2"/>
  <c r="P36" i="2"/>
  <c r="O36" i="2"/>
  <c r="P35" i="2"/>
  <c r="O35" i="2"/>
  <c r="P34" i="2"/>
  <c r="O34" i="2"/>
  <c r="P32" i="2"/>
  <c r="O32" i="2"/>
  <c r="P31" i="2"/>
  <c r="O31" i="2"/>
  <c r="P28" i="2"/>
  <c r="O28" i="2"/>
  <c r="P27" i="2"/>
  <c r="O27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0" i="2"/>
  <c r="O10" i="2"/>
</calcChain>
</file>

<file path=xl/sharedStrings.xml><?xml version="1.0" encoding="utf-8"?>
<sst xmlns="http://schemas.openxmlformats.org/spreadsheetml/2006/main" count="407" uniqueCount="124">
  <si>
    <t>Наименование 
показателя</t>
  </si>
  <si>
    <t>Код дохода по бюджетной классификации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</si>
  <si>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</si>
  <si>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</si>
  <si>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</si>
  <si>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</si>
  <si>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</si>
  <si>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</si>
  <si>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</si>
  <si>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</si>
  <si>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</si>
  <si>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</si>
  <si>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</si>
  <si>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</si>
  <si>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</si>
  <si>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</si>
  <si>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</si>
  <si>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</si>
  <si>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21</t>
  </si>
  <si>
    <t>22</t>
  </si>
  <si>
    <t>23</t>
  </si>
  <si>
    <t>24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</si>
  <si>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</si>
  <si>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</si>
  <si>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</si>
  <si>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</si>
  <si>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</si>
  <si>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</si>
  <si>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</si>
  <si>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</si>
  <si>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</si>
  <si>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</si>
  <si>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</si>
  <si>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доходы физических лиц</t>
  </si>
  <si>
    <t xml:space="preserve"> 000 1010200001 0000 110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</si>
  <si>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</si>
  <si>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</si>
  <si>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</si>
  <si>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</si>
  <si>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</si>
  <si>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</si>
  <si>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</si>
  <si>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</si>
  <si>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</si>
  <si>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</si>
  <si>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</si>
  <si>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</si>
  <si>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</si>
  <si>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</si>
  <si>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</si>
  <si>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</si>
  <si>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Единый сельскохозяйственный налог</t>
  </si>
  <si>
    <t xml:space="preserve"> 000 1050300001 0000 110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</si>
  <si>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</si>
  <si>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</si>
  <si>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</si>
  <si>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</si>
  <si>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</si>
  <si>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</si>
  <si>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</si>
  <si>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</si>
  <si>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</si>
  <si>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</si>
  <si>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</si>
  <si>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</si>
  <si>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</si>
  <si>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</si>
  <si>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</si>
  <si>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</si>
  <si>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</si>
  <si>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</si>
  <si>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</si>
  <si>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</si>
  <si>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</si>
  <si>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</si>
  <si>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</si>
  <si>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</si>
  <si>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</si>
  <si>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</si>
  <si>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</si>
  <si>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</si>
  <si>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</si>
  <si>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</si>
  <si>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</si>
  <si>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</si>
  <si>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ШТРАФЫ, САНКЦИИ, ВОЗМЕЩЕНИЕ УЩЕРБА</t>
  </si>
  <si>
    <t xml:space="preserve"> 000 1160000000 0000 000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</si>
  <si>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</si>
  <si>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</si>
  <si>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</si>
  <si>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</si>
  <si>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</si>
  <si>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</si>
  <si>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</si>
  <si>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</si>
  <si>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</si>
  <si>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</si>
  <si>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Иные межбюджетные трансферты</t>
  </si>
  <si>
    <t xml:space="preserve"> 000 2024000000 0000 150</t>
  </si>
  <si>
    <t/>
  </si>
  <si>
    <t xml:space="preserve"> 1. Доходы бюджета</t>
  </si>
  <si>
    <t>Исполнено за 1 квартал 2019 года</t>
  </si>
  <si>
    <t>в руб.коп.</t>
  </si>
  <si>
    <t>% исполнения к плану</t>
  </si>
  <si>
    <t xml:space="preserve">  Доходы от компенсации затрат государства</t>
  </si>
  <si>
    <t xml:space="preserve"> 000 1130200000 0000 130</t>
  </si>
  <si>
    <t xml:space="preserve"> 000 2070000000 0000 000</t>
  </si>
  <si>
    <t xml:space="preserve"> 000 2190000000 0000 100</t>
  </si>
  <si>
    <t xml:space="preserve">  ПРОЧИЕ БЕЗВОЗМЕЗДНЫЕ ПОСТУПЛЕНИЯ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</si>
  <si>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</si>
  <si>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</si>
  <si>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</si>
  <si>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</si>
  <si>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</si>
  <si>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>ОТЧЕТ ОБ ИСПОЛНЕНИИ БЮДЖЕТА МУНИЦИПАЛЬНОГО РАЙОНА "МЕЩОВСКИЙ РАЙОН" ЗА 1 КВАРТАЛ 2020 ГОДА</t>
  </si>
  <si>
    <t>Утвержденные бюджетные назначения 2020 года</t>
  </si>
  <si>
    <t>6</t>
  </si>
  <si>
    <t>7</t>
  </si>
  <si>
    <t>Исполнено за 1 квартал 2020 года</t>
  </si>
  <si>
    <t xml:space="preserve">  Налог на профессиональный доход</t>
  </si>
  <si>
    <t xml:space="preserve"> 000 1050600001 0000 110</t>
  </si>
  <si>
    <t xml:space="preserve"> Прочие неналоговые доходы</t>
  </si>
  <si>
    <t xml:space="preserve"> 000 1170500000 0000 180</t>
  </si>
  <si>
    <t>% исполнения к ур.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</si>
</sst>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"/>
    <numFmt numFmtId="166" formatCode="0.0"/>
  </numFmts>
  <fonts count="25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scheme val="minor"/>
    </font>
    <font>
      <b/>
      <sz val="9"/>
      <color rgb="FF000000"/>
      <name val="Arial"/>
      <family val="2"/>
      <charset val="204"/>
    </font>
    <font>
      <b/>
      <sz val="9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.5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</font>
    <font>
      <b/>
      <sz val="15.5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65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7" fillId="0" borderId="1" xfId="12" applyNumberFormat="1" applyProtection="1">
      <alignment horizontal="left"/>
    </xf>
    <xf numFmtId="0" fontId="7" fillId="0" borderId="1" xfId="19" applyNumberFormat="1" applyProtection="1"/>
    <xf numFmtId="49" fontId="7" fillId="0" borderId="1" xfId="23" applyProtection="1"/>
    <xf numFmtId="0" fontId="10" fillId="0" borderId="1" xfId="34" applyNumberFormat="1" applyProtection="1"/>
    <xf numFmtId="0" fontId="7" fillId="2" borderId="15" xfId="54" applyNumberFormat="1" applyProtection="1"/>
    <xf numFmtId="0" fontId="7" fillId="2" borderId="1" xfId="56" applyNumberFormat="1" applyProtection="1"/>
    <xf numFmtId="0" fontId="17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8" fillId="0" borderId="1" xfId="1" applyNumberFormat="1" applyFont="1" applyProtection="1"/>
    <xf numFmtId="49" fontId="7" fillId="0" borderId="40" xfId="36" applyBorder="1" applyAlignment="1" applyProtection="1">
      <alignment vertical="center" wrapText="1"/>
      <protection locked="0"/>
    </xf>
    <xf numFmtId="49" fontId="7" fillId="0" borderId="40" xfId="36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</xf>
    <xf numFmtId="49" fontId="7" fillId="0" borderId="48" xfId="37" applyBorder="1" applyProtection="1">
      <alignment horizontal="center" vertical="center" wrapText="1"/>
    </xf>
    <xf numFmtId="4" fontId="18" fillId="0" borderId="35" xfId="42" applyFont="1" applyBorder="1" applyProtection="1">
      <alignment horizontal="right"/>
    </xf>
    <xf numFmtId="49" fontId="7" fillId="0" borderId="49" xfId="47" applyBorder="1" applyProtection="1">
      <alignment horizontal="center"/>
    </xf>
    <xf numFmtId="4" fontId="16" fillId="0" borderId="35" xfId="42" applyFont="1" applyBorder="1" applyProtection="1">
      <alignment horizontal="right"/>
    </xf>
    <xf numFmtId="4" fontId="7" fillId="0" borderId="35" xfId="42" applyBorder="1" applyProtection="1">
      <alignment horizontal="right"/>
    </xf>
    <xf numFmtId="0" fontId="7" fillId="0" borderId="1" xfId="53" applyNumberFormat="1" applyBorder="1" applyProtection="1"/>
    <xf numFmtId="0" fontId="7" fillId="2" borderId="1" xfId="54" applyNumberFormat="1" applyBorder="1" applyProtection="1"/>
    <xf numFmtId="49" fontId="7" fillId="0" borderId="47" xfId="36" applyBorder="1" applyAlignment="1" applyProtection="1">
      <alignment vertical="center" wrapText="1"/>
      <protection locked="0"/>
    </xf>
    <xf numFmtId="49" fontId="22" fillId="0" borderId="47" xfId="36" applyFont="1" applyBorder="1" applyProtection="1">
      <alignment horizontal="center" vertical="center" wrapText="1"/>
    </xf>
    <xf numFmtId="49" fontId="7" fillId="0" borderId="47" xfId="37" applyBorder="1" applyProtection="1">
      <alignment horizontal="center" vertical="center" wrapText="1"/>
    </xf>
    <xf numFmtId="49" fontId="22" fillId="0" borderId="47" xfId="37" applyFont="1" applyBorder="1" applyProtection="1">
      <alignment horizontal="center" vertical="center" wrapText="1"/>
    </xf>
    <xf numFmtId="49" fontId="18" fillId="0" borderId="47" xfId="40" applyFont="1" applyBorder="1" applyProtection="1">
      <alignment horizontal="center"/>
    </xf>
    <xf numFmtId="4" fontId="21" fillId="0" borderId="47" xfId="41" applyFont="1" applyBorder="1" applyProtection="1">
      <alignment horizontal="right"/>
    </xf>
    <xf numFmtId="165" fontId="21" fillId="0" borderId="47" xfId="41" applyNumberFormat="1" applyFont="1" applyBorder="1" applyProtection="1">
      <alignment horizontal="right"/>
    </xf>
    <xf numFmtId="49" fontId="7" fillId="0" borderId="47" xfId="46" applyBorder="1" applyProtection="1">
      <alignment horizontal="center"/>
    </xf>
    <xf numFmtId="49" fontId="16" fillId="0" borderId="47" xfId="51" applyFont="1" applyBorder="1" applyProtection="1">
      <alignment horizontal="center"/>
    </xf>
    <xf numFmtId="4" fontId="18" fillId="0" borderId="47" xfId="41" applyFont="1" applyBorder="1" applyProtection="1">
      <alignment horizontal="right"/>
    </xf>
    <xf numFmtId="165" fontId="18" fillId="0" borderId="47" xfId="41" applyNumberFormat="1" applyFont="1" applyBorder="1" applyProtection="1">
      <alignment horizontal="right"/>
    </xf>
    <xf numFmtId="49" fontId="7" fillId="0" borderId="47" xfId="51" applyBorder="1" applyProtection="1">
      <alignment horizontal="center"/>
    </xf>
    <xf numFmtId="4" fontId="20" fillId="0" borderId="47" xfId="41" applyFont="1" applyBorder="1" applyProtection="1">
      <alignment horizontal="right"/>
    </xf>
    <xf numFmtId="165" fontId="20" fillId="0" borderId="47" xfId="41" applyNumberFormat="1" applyFont="1" applyBorder="1" applyProtection="1">
      <alignment horizontal="right"/>
    </xf>
    <xf numFmtId="0" fontId="18" fillId="0" borderId="47" xfId="38" applyNumberFormat="1" applyFont="1" applyBorder="1" applyProtection="1">
      <alignment horizontal="left" wrapText="1"/>
    </xf>
    <xf numFmtId="0" fontId="7" fillId="0" borderId="47" xfId="44" applyNumberFormat="1" applyBorder="1" applyProtection="1">
      <alignment horizontal="left" wrapText="1" indent="1"/>
    </xf>
    <xf numFmtId="0" fontId="16" fillId="0" borderId="47" xfId="49" applyNumberFormat="1" applyFont="1" applyBorder="1" applyProtection="1">
      <alignment horizontal="left" wrapText="1" indent="2"/>
    </xf>
    <xf numFmtId="0" fontId="7" fillId="0" borderId="47" xfId="49" applyNumberFormat="1" applyBorder="1" applyProtection="1">
      <alignment horizontal="left" wrapText="1" indent="2"/>
    </xf>
    <xf numFmtId="49" fontId="7" fillId="0" borderId="50" xfId="36" applyBorder="1" applyAlignment="1" applyProtection="1">
      <alignment vertical="center" wrapText="1"/>
      <protection locked="0"/>
    </xf>
    <xf numFmtId="49" fontId="7" fillId="0" borderId="50" xfId="36" applyBorder="1" applyProtection="1">
      <alignment horizontal="center" vertical="center" wrapText="1"/>
    </xf>
    <xf numFmtId="49" fontId="7" fillId="0" borderId="50" xfId="37" applyBorder="1" applyProtection="1">
      <alignment horizontal="center" vertical="center" wrapText="1"/>
    </xf>
    <xf numFmtId="4" fontId="21" fillId="0" borderId="50" xfId="41" applyFont="1" applyBorder="1" applyProtection="1">
      <alignment horizontal="right"/>
    </xf>
    <xf numFmtId="49" fontId="7" fillId="0" borderId="50" xfId="46" applyBorder="1" applyProtection="1">
      <alignment horizontal="center"/>
    </xf>
    <xf numFmtId="4" fontId="18" fillId="0" borderId="50" xfId="41" applyFont="1" applyBorder="1" applyProtection="1">
      <alignment horizontal="right"/>
    </xf>
    <xf numFmtId="4" fontId="20" fillId="0" borderId="50" xfId="41" applyFont="1" applyBorder="1" applyProtection="1">
      <alignment horizontal="right"/>
    </xf>
    <xf numFmtId="0" fontId="22" fillId="0" borderId="47" xfId="49" applyNumberFormat="1" applyFont="1" applyBorder="1" applyProtection="1">
      <alignment horizontal="left" wrapText="1" indent="2"/>
    </xf>
    <xf numFmtId="49" fontId="22" fillId="0" borderId="47" xfId="51" applyFont="1" applyBorder="1" applyProtection="1">
      <alignment horizontal="center"/>
    </xf>
    <xf numFmtId="4" fontId="22" fillId="0" borderId="35" xfId="42" applyFont="1" applyBorder="1" applyProtection="1">
      <alignment horizontal="right"/>
    </xf>
    <xf numFmtId="0" fontId="0" fillId="0" borderId="0" xfId="0" applyFont="1" applyProtection="1">
      <protection locked="0"/>
    </xf>
    <xf numFmtId="0" fontId="23" fillId="0" borderId="13" xfId="30" applyNumberFormat="1" applyFont="1" applyAlignment="1" applyProtection="1">
      <alignment wrapText="1"/>
    </xf>
    <xf numFmtId="49" fontId="16" fillId="0" borderId="50" xfId="51" applyFont="1" applyBorder="1" applyProtection="1">
      <alignment horizontal="center"/>
    </xf>
    <xf numFmtId="0" fontId="23" fillId="0" borderId="16" xfId="30" applyNumberFormat="1" applyFont="1" applyBorder="1" applyAlignment="1" applyProtection="1">
      <alignment wrapText="1"/>
    </xf>
    <xf numFmtId="166" fontId="21" fillId="0" borderId="47" xfId="41" applyNumberFormat="1" applyFont="1" applyBorder="1" applyProtection="1">
      <alignment horizontal="right"/>
    </xf>
    <xf numFmtId="166" fontId="7" fillId="0" borderId="47" xfId="46" applyNumberFormat="1" applyBorder="1" applyProtection="1">
      <alignment horizontal="center"/>
    </xf>
    <xf numFmtId="166" fontId="18" fillId="0" borderId="47" xfId="41" applyNumberFormat="1" applyFont="1" applyBorder="1" applyProtection="1">
      <alignment horizontal="right"/>
    </xf>
    <xf numFmtId="166" fontId="20" fillId="0" borderId="47" xfId="41" applyNumberFormat="1" applyFont="1" applyBorder="1" applyProtection="1">
      <alignment horizontal="right"/>
    </xf>
    <xf numFmtId="4" fontId="7" fillId="0" borderId="16" xfId="41">
      <alignment horizontal="right"/>
    </xf>
    <xf numFmtId="4" fontId="16" fillId="0" borderId="16" xfId="41" applyFont="1">
      <alignment horizontal="right"/>
    </xf>
    <xf numFmtId="0" fontId="24" fillId="0" borderId="1" xfId="2" applyNumberFormat="1" applyFont="1" applyAlignment="1" applyProtection="1">
      <alignment horizontal="center" wrapText="1"/>
    </xf>
    <xf numFmtId="49" fontId="7" fillId="0" borderId="47" xfId="36" applyBorder="1" applyAlignment="1" applyProtection="1">
      <alignment horizontal="center" vertical="center" wrapText="1"/>
      <protection locked="0"/>
    </xf>
    <xf numFmtId="49" fontId="7" fillId="0" borderId="47" xfId="36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  <protection locked="0"/>
    </xf>
    <xf numFmtId="0" fontId="20" fillId="0" borderId="1" xfId="5" applyNumberFormat="1" applyFont="1" applyBorder="1" applyAlignment="1" applyProtection="1">
      <alignment horizontal="right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585858"/>
      </a:dk1>
      <a:lt1>
        <a:sysClr val="window" lastClr="FCFCFC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view="pageLayout" zoomScaleNormal="100" workbookViewId="0">
      <selection activeCell="R1" sqref="R1:V1048576"/>
    </sheetView>
  </sheetViews>
  <sheetFormatPr defaultRowHeight="15" x14ac:dyDescent="0.25"/>
  <cols>
    <col min="1" max="1" width="50.85546875" style="1" customWidth="1"/>
    <col min="2" max="2" width="19.7109375" style="1" customWidth="1"/>
    <col min="3" max="7" width="9.140625" style="1" hidden="1"/>
    <col min="8" max="8" width="13.42578125" style="1" customWidth="1"/>
    <col min="9" max="12" width="9.140625" style="1" hidden="1"/>
    <col min="13" max="14" width="13.42578125" style="1" customWidth="1"/>
    <col min="15" max="16" width="8" style="1" customWidth="1"/>
    <col min="17" max="17" width="0.42578125" style="1" hidden="1" customWidth="1"/>
    <col min="18" max="16384" width="9.140625" style="1"/>
  </cols>
  <sheetData>
    <row r="1" spans="1:17" ht="4.5" customHeight="1" x14ac:dyDescent="0.25">
      <c r="A1" s="60" t="s">
        <v>114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2"/>
    </row>
    <row r="2" spans="1:17" ht="33.7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</row>
    <row r="3" spans="1:17" ht="15" hidden="1" customHeight="1" x14ac:dyDescent="0.25">
      <c r="A3" s="6"/>
      <c r="B3" s="6"/>
      <c r="C3" s="6"/>
      <c r="D3" s="6"/>
      <c r="E3" s="6"/>
      <c r="F3" s="6"/>
      <c r="G3" s="6"/>
      <c r="H3" s="6"/>
      <c r="I3" s="2"/>
      <c r="J3" s="2"/>
      <c r="K3" s="2"/>
      <c r="L3" s="2"/>
      <c r="M3" s="2"/>
      <c r="N3" s="2"/>
      <c r="O3" s="2"/>
      <c r="P3" s="2"/>
      <c r="Q3" s="2"/>
    </row>
    <row r="4" spans="1:17" ht="12.75" hidden="1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2.75" customHeight="1" x14ac:dyDescent="0.25">
      <c r="A5" s="11" t="s">
        <v>100</v>
      </c>
      <c r="B5" s="3"/>
      <c r="C5" s="5"/>
      <c r="D5" s="5"/>
      <c r="E5" s="5"/>
      <c r="F5" s="5"/>
      <c r="G5" s="5"/>
      <c r="H5" s="5"/>
      <c r="I5" s="2"/>
      <c r="J5" s="2"/>
      <c r="K5" s="2"/>
      <c r="L5" s="2"/>
      <c r="M5" s="2"/>
      <c r="N5" s="2"/>
      <c r="O5" s="2"/>
      <c r="P5" s="2"/>
      <c r="Q5" s="2"/>
    </row>
    <row r="6" spans="1:17" ht="12.75" customHeight="1" x14ac:dyDescent="0.25">
      <c r="A6" s="11"/>
      <c r="B6" s="3"/>
      <c r="C6" s="5"/>
      <c r="D6" s="5"/>
      <c r="E6" s="5"/>
      <c r="F6" s="5"/>
      <c r="G6" s="5"/>
      <c r="H6" s="5"/>
      <c r="I6" s="2"/>
      <c r="J6" s="2"/>
      <c r="K6" s="2"/>
      <c r="L6" s="2"/>
      <c r="M6" s="2"/>
      <c r="N6" s="2"/>
      <c r="O6" s="64" t="s">
        <v>102</v>
      </c>
      <c r="P6" s="64"/>
      <c r="Q6" s="2"/>
    </row>
    <row r="7" spans="1:17" ht="11.25" customHeight="1" x14ac:dyDescent="0.25">
      <c r="A7" s="62" t="s">
        <v>0</v>
      </c>
      <c r="B7" s="62" t="s">
        <v>1</v>
      </c>
      <c r="C7" s="22"/>
      <c r="D7" s="22"/>
      <c r="E7" s="22"/>
      <c r="F7" s="22"/>
      <c r="G7" s="22"/>
      <c r="H7" s="61" t="s">
        <v>115</v>
      </c>
      <c r="I7" s="40"/>
      <c r="J7" s="22"/>
      <c r="K7" s="22"/>
      <c r="L7" s="22"/>
      <c r="M7" s="61" t="s">
        <v>118</v>
      </c>
      <c r="N7" s="61" t="s">
        <v>101</v>
      </c>
      <c r="O7" s="61" t="s">
        <v>103</v>
      </c>
      <c r="P7" s="61" t="s">
        <v>123</v>
      </c>
      <c r="Q7" s="12"/>
    </row>
    <row r="8" spans="1:17" ht="33" customHeight="1" x14ac:dyDescent="0.25">
      <c r="A8" s="63"/>
      <c r="B8" s="63"/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61"/>
      <c r="I8" s="41" t="s">
        <v>2</v>
      </c>
      <c r="J8" s="14" t="s">
        <v>3</v>
      </c>
      <c r="K8" s="14" t="s">
        <v>4</v>
      </c>
      <c r="L8" s="14" t="s">
        <v>5</v>
      </c>
      <c r="M8" s="61"/>
      <c r="N8" s="61"/>
      <c r="O8" s="61"/>
      <c r="P8" s="61"/>
      <c r="Q8" s="13" t="s">
        <v>7</v>
      </c>
    </row>
    <row r="9" spans="1:17" ht="11.45" customHeight="1" thickBot="1" x14ac:dyDescent="0.3">
      <c r="A9" s="14" t="s">
        <v>8</v>
      </c>
      <c r="B9" s="23" t="s">
        <v>9</v>
      </c>
      <c r="C9" s="24" t="s">
        <v>13</v>
      </c>
      <c r="D9" s="24" t="s">
        <v>14</v>
      </c>
      <c r="E9" s="24" t="s">
        <v>15</v>
      </c>
      <c r="F9" s="24" t="s">
        <v>16</v>
      </c>
      <c r="G9" s="24" t="s">
        <v>17</v>
      </c>
      <c r="H9" s="25" t="s">
        <v>10</v>
      </c>
      <c r="I9" s="42" t="s">
        <v>18</v>
      </c>
      <c r="J9" s="24" t="s">
        <v>19</v>
      </c>
      <c r="K9" s="24" t="s">
        <v>20</v>
      </c>
      <c r="L9" s="24" t="s">
        <v>21</v>
      </c>
      <c r="M9" s="25" t="s">
        <v>11</v>
      </c>
      <c r="N9" s="25" t="s">
        <v>12</v>
      </c>
      <c r="O9" s="25" t="s">
        <v>116</v>
      </c>
      <c r="P9" s="25" t="s">
        <v>117</v>
      </c>
      <c r="Q9" s="15" t="s">
        <v>22</v>
      </c>
    </row>
    <row r="10" spans="1:17" s="10" customFormat="1" ht="15.75" customHeight="1" x14ac:dyDescent="0.2">
      <c r="A10" s="36" t="s">
        <v>23</v>
      </c>
      <c r="B10" s="26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27" t="s">
        <v>25</v>
      </c>
      <c r="H10" s="27">
        <v>574553632.63</v>
      </c>
      <c r="I10" s="43"/>
      <c r="J10" s="27"/>
      <c r="K10" s="27"/>
      <c r="L10" s="27"/>
      <c r="M10" s="27">
        <v>103949636.58</v>
      </c>
      <c r="N10" s="27">
        <v>93752905.709999993</v>
      </c>
      <c r="O10" s="54">
        <f>M10/H10*100</f>
        <v>18.092242512535169</v>
      </c>
      <c r="P10" s="28">
        <f>M10/N10*100</f>
        <v>110.87617582919607</v>
      </c>
      <c r="Q10" s="16" t="s">
        <v>25</v>
      </c>
    </row>
    <row r="11" spans="1:17" ht="12.75" customHeight="1" x14ac:dyDescent="0.25">
      <c r="A11" s="37" t="s">
        <v>26</v>
      </c>
      <c r="B11" s="29"/>
      <c r="C11" s="29"/>
      <c r="D11" s="29"/>
      <c r="E11" s="29"/>
      <c r="F11" s="29"/>
      <c r="G11" s="29"/>
      <c r="H11" s="29"/>
      <c r="I11" s="44"/>
      <c r="J11" s="29"/>
      <c r="K11" s="29"/>
      <c r="L11" s="29"/>
      <c r="M11" s="29"/>
      <c r="N11" s="29"/>
      <c r="O11" s="55"/>
      <c r="P11" s="29"/>
      <c r="Q11" s="17"/>
    </row>
    <row r="12" spans="1:17" s="9" customFormat="1" x14ac:dyDescent="0.25">
      <c r="A12" s="38" t="s">
        <v>27</v>
      </c>
      <c r="B12" s="30" t="s">
        <v>28</v>
      </c>
      <c r="C12" s="31" t="s">
        <v>25</v>
      </c>
      <c r="D12" s="31" t="s">
        <v>25</v>
      </c>
      <c r="E12" s="31" t="s">
        <v>25</v>
      </c>
      <c r="F12" s="31" t="s">
        <v>25</v>
      </c>
      <c r="G12" s="31" t="s">
        <v>25</v>
      </c>
      <c r="H12" s="31">
        <v>134179265</v>
      </c>
      <c r="I12" s="45"/>
      <c r="J12" s="31"/>
      <c r="K12" s="31"/>
      <c r="L12" s="31"/>
      <c r="M12" s="31">
        <v>24271050.370000001</v>
      </c>
      <c r="N12" s="31">
        <v>18252066.440000001</v>
      </c>
      <c r="O12" s="56">
        <f t="shared" ref="O12:O14" si="0">M12/H12*100</f>
        <v>18.088525354494976</v>
      </c>
      <c r="P12" s="32">
        <f t="shared" ref="P12:P14" si="1">M12/N12*100</f>
        <v>132.97699989086823</v>
      </c>
      <c r="Q12" s="18" t="s">
        <v>25</v>
      </c>
    </row>
    <row r="13" spans="1:17" s="9" customFormat="1" x14ac:dyDescent="0.25">
      <c r="A13" s="38" t="s">
        <v>29</v>
      </c>
      <c r="B13" s="30" t="s">
        <v>30</v>
      </c>
      <c r="C13" s="31" t="s">
        <v>25</v>
      </c>
      <c r="D13" s="31" t="s">
        <v>25</v>
      </c>
      <c r="E13" s="31" t="s">
        <v>25</v>
      </c>
      <c r="F13" s="31" t="s">
        <v>25</v>
      </c>
      <c r="G13" s="31" t="s">
        <v>25</v>
      </c>
      <c r="H13" s="31">
        <v>99357600</v>
      </c>
      <c r="I13" s="45"/>
      <c r="J13" s="31"/>
      <c r="K13" s="31"/>
      <c r="L13" s="31"/>
      <c r="M13" s="31">
        <v>16011048.18</v>
      </c>
      <c r="N13" s="31">
        <v>10441377.789999999</v>
      </c>
      <c r="O13" s="56">
        <f t="shared" si="0"/>
        <v>16.114568165897726</v>
      </c>
      <c r="P13" s="32">
        <f t="shared" si="1"/>
        <v>153.34229353653146</v>
      </c>
      <c r="Q13" s="18" t="s">
        <v>25</v>
      </c>
    </row>
    <row r="14" spans="1:17" x14ac:dyDescent="0.25">
      <c r="A14" s="39" t="s">
        <v>31</v>
      </c>
      <c r="B14" s="33" t="s">
        <v>32</v>
      </c>
      <c r="C14" s="34" t="s">
        <v>25</v>
      </c>
      <c r="D14" s="34" t="s">
        <v>25</v>
      </c>
      <c r="E14" s="34" t="s">
        <v>25</v>
      </c>
      <c r="F14" s="34" t="s">
        <v>25</v>
      </c>
      <c r="G14" s="34" t="s">
        <v>25</v>
      </c>
      <c r="H14" s="34">
        <v>218300</v>
      </c>
      <c r="I14" s="46"/>
      <c r="J14" s="34"/>
      <c r="K14" s="34"/>
      <c r="L14" s="34"/>
      <c r="M14" s="34">
        <v>90439.38</v>
      </c>
      <c r="N14" s="34">
        <v>114530.55</v>
      </c>
      <c r="O14" s="57">
        <f t="shared" si="0"/>
        <v>41.428941823179116</v>
      </c>
      <c r="P14" s="35">
        <f t="shared" si="1"/>
        <v>78.965289173936554</v>
      </c>
      <c r="Q14" s="19" t="s">
        <v>25</v>
      </c>
    </row>
    <row r="15" spans="1:17" x14ac:dyDescent="0.25">
      <c r="A15" s="39" t="s">
        <v>33</v>
      </c>
      <c r="B15" s="33" t="s">
        <v>34</v>
      </c>
      <c r="C15" s="34" t="s">
        <v>25</v>
      </c>
      <c r="D15" s="34" t="s">
        <v>25</v>
      </c>
      <c r="E15" s="34" t="s">
        <v>25</v>
      </c>
      <c r="F15" s="34" t="s">
        <v>25</v>
      </c>
      <c r="G15" s="34" t="s">
        <v>25</v>
      </c>
      <c r="H15" s="34">
        <v>99139300</v>
      </c>
      <c r="I15" s="46"/>
      <c r="J15" s="34"/>
      <c r="K15" s="34"/>
      <c r="L15" s="34"/>
      <c r="M15" s="34">
        <v>15920608.800000001</v>
      </c>
      <c r="N15" s="34">
        <v>10326847.24</v>
      </c>
      <c r="O15" s="57">
        <f t="shared" ref="O15:O42" si="2">M15/H15*100</f>
        <v>16.058827125065438</v>
      </c>
      <c r="P15" s="35">
        <f t="shared" ref="P15:P42" si="3">M15/N15*100</f>
        <v>154.1671763898388</v>
      </c>
      <c r="Q15" s="19" t="s">
        <v>25</v>
      </c>
    </row>
    <row r="16" spans="1:17" s="9" customFormat="1" ht="23.25" x14ac:dyDescent="0.25">
      <c r="A16" s="38" t="s">
        <v>35</v>
      </c>
      <c r="B16" s="30" t="s">
        <v>36</v>
      </c>
      <c r="C16" s="31" t="s">
        <v>25</v>
      </c>
      <c r="D16" s="31" t="s">
        <v>25</v>
      </c>
      <c r="E16" s="31" t="s">
        <v>25</v>
      </c>
      <c r="F16" s="31" t="s">
        <v>25</v>
      </c>
      <c r="G16" s="31" t="s">
        <v>25</v>
      </c>
      <c r="H16" s="31">
        <v>15970704</v>
      </c>
      <c r="I16" s="45"/>
      <c r="J16" s="31"/>
      <c r="K16" s="31"/>
      <c r="L16" s="31"/>
      <c r="M16" s="31">
        <v>3931316.97</v>
      </c>
      <c r="N16" s="31">
        <v>3962362.65</v>
      </c>
      <c r="O16" s="56">
        <f t="shared" si="2"/>
        <v>24.615802597055207</v>
      </c>
      <c r="P16" s="32">
        <f t="shared" si="3"/>
        <v>99.21648564903569</v>
      </c>
      <c r="Q16" s="18" t="s">
        <v>25</v>
      </c>
    </row>
    <row r="17" spans="1:17" ht="57" x14ac:dyDescent="0.25">
      <c r="A17" s="39" t="s">
        <v>37</v>
      </c>
      <c r="B17" s="33" t="s">
        <v>38</v>
      </c>
      <c r="C17" s="34" t="s">
        <v>25</v>
      </c>
      <c r="D17" s="34" t="s">
        <v>25</v>
      </c>
      <c r="E17" s="34" t="s">
        <v>25</v>
      </c>
      <c r="F17" s="34" t="s">
        <v>25</v>
      </c>
      <c r="G17" s="34" t="s">
        <v>25</v>
      </c>
      <c r="H17" s="34">
        <v>6410704</v>
      </c>
      <c r="I17" s="46"/>
      <c r="J17" s="34"/>
      <c r="K17" s="34"/>
      <c r="L17" s="34"/>
      <c r="M17" s="34">
        <v>1784111.61</v>
      </c>
      <c r="N17" s="34">
        <v>1740637.62</v>
      </c>
      <c r="O17" s="57">
        <f t="shared" si="2"/>
        <v>27.830197900261815</v>
      </c>
      <c r="P17" s="35">
        <f t="shared" si="3"/>
        <v>102.49758993488834</v>
      </c>
      <c r="Q17" s="19" t="s">
        <v>25</v>
      </c>
    </row>
    <row r="18" spans="1:17" ht="68.25" x14ac:dyDescent="0.25">
      <c r="A18" s="39" t="s">
        <v>39</v>
      </c>
      <c r="B18" s="33" t="s">
        <v>40</v>
      </c>
      <c r="C18" s="34" t="s">
        <v>25</v>
      </c>
      <c r="D18" s="34" t="s">
        <v>25</v>
      </c>
      <c r="E18" s="34" t="s">
        <v>25</v>
      </c>
      <c r="F18" s="34" t="s">
        <v>25</v>
      </c>
      <c r="G18" s="34" t="s">
        <v>25</v>
      </c>
      <c r="H18" s="34">
        <v>60000</v>
      </c>
      <c r="I18" s="46"/>
      <c r="J18" s="34"/>
      <c r="K18" s="34"/>
      <c r="L18" s="34"/>
      <c r="M18" s="34">
        <v>11630.57</v>
      </c>
      <c r="N18" s="34">
        <v>12161.88</v>
      </c>
      <c r="O18" s="57">
        <f t="shared" si="2"/>
        <v>19.384283333333332</v>
      </c>
      <c r="P18" s="35">
        <f t="shared" si="3"/>
        <v>95.631349758425515</v>
      </c>
      <c r="Q18" s="19" t="s">
        <v>25</v>
      </c>
    </row>
    <row r="19" spans="1:17" ht="57" x14ac:dyDescent="0.25">
      <c r="A19" s="39" t="s">
        <v>41</v>
      </c>
      <c r="B19" s="33" t="s">
        <v>42</v>
      </c>
      <c r="C19" s="34" t="s">
        <v>25</v>
      </c>
      <c r="D19" s="34" t="s">
        <v>25</v>
      </c>
      <c r="E19" s="34" t="s">
        <v>25</v>
      </c>
      <c r="F19" s="34" t="s">
        <v>25</v>
      </c>
      <c r="G19" s="34" t="s">
        <v>25</v>
      </c>
      <c r="H19" s="34">
        <v>10000000</v>
      </c>
      <c r="I19" s="46"/>
      <c r="J19" s="34"/>
      <c r="K19" s="34"/>
      <c r="L19" s="34"/>
      <c r="M19" s="34">
        <v>2504095.5499999998</v>
      </c>
      <c r="N19" s="34">
        <v>2552133.92</v>
      </c>
      <c r="O19" s="57">
        <f t="shared" si="2"/>
        <v>25.040955499999999</v>
      </c>
      <c r="P19" s="35">
        <f t="shared" si="3"/>
        <v>98.11771750598416</v>
      </c>
      <c r="Q19" s="19" t="s">
        <v>25</v>
      </c>
    </row>
    <row r="20" spans="1:17" ht="57" x14ac:dyDescent="0.25">
      <c r="A20" s="39" t="s">
        <v>43</v>
      </c>
      <c r="B20" s="33" t="s">
        <v>44</v>
      </c>
      <c r="C20" s="34" t="s">
        <v>25</v>
      </c>
      <c r="D20" s="34" t="s">
        <v>25</v>
      </c>
      <c r="E20" s="34" t="s">
        <v>25</v>
      </c>
      <c r="F20" s="34" t="s">
        <v>25</v>
      </c>
      <c r="G20" s="34" t="s">
        <v>25</v>
      </c>
      <c r="H20" s="34">
        <v>-500000</v>
      </c>
      <c r="I20" s="46"/>
      <c r="J20" s="34"/>
      <c r="K20" s="34"/>
      <c r="L20" s="34"/>
      <c r="M20" s="34">
        <v>-368520.76</v>
      </c>
      <c r="N20" s="34">
        <v>-342570.77</v>
      </c>
      <c r="O20" s="57">
        <f t="shared" si="2"/>
        <v>73.704151999999993</v>
      </c>
      <c r="P20" s="35">
        <f t="shared" si="3"/>
        <v>107.57507419561803</v>
      </c>
      <c r="Q20" s="19" t="s">
        <v>25</v>
      </c>
    </row>
    <row r="21" spans="1:17" s="9" customFormat="1" x14ac:dyDescent="0.25">
      <c r="A21" s="38" t="s">
        <v>45</v>
      </c>
      <c r="B21" s="30" t="s">
        <v>46</v>
      </c>
      <c r="C21" s="31" t="s">
        <v>25</v>
      </c>
      <c r="D21" s="31" t="s">
        <v>25</v>
      </c>
      <c r="E21" s="31" t="s">
        <v>25</v>
      </c>
      <c r="F21" s="31" t="s">
        <v>25</v>
      </c>
      <c r="G21" s="31" t="s">
        <v>25</v>
      </c>
      <c r="H21" s="31">
        <v>8981500</v>
      </c>
      <c r="I21" s="45"/>
      <c r="J21" s="31"/>
      <c r="K21" s="31"/>
      <c r="L21" s="31"/>
      <c r="M21" s="31">
        <v>2616751.4</v>
      </c>
      <c r="N21" s="31">
        <v>1816335.25</v>
      </c>
      <c r="O21" s="56">
        <f t="shared" si="2"/>
        <v>29.134903969270166</v>
      </c>
      <c r="P21" s="32">
        <f t="shared" si="3"/>
        <v>144.06764389999037</v>
      </c>
      <c r="Q21" s="18" t="s">
        <v>25</v>
      </c>
    </row>
    <row r="22" spans="1:17" ht="23.25" x14ac:dyDescent="0.25">
      <c r="A22" s="39" t="s">
        <v>47</v>
      </c>
      <c r="B22" s="33" t="s">
        <v>48</v>
      </c>
      <c r="C22" s="34" t="s">
        <v>25</v>
      </c>
      <c r="D22" s="34" t="s">
        <v>25</v>
      </c>
      <c r="E22" s="34" t="s">
        <v>25</v>
      </c>
      <c r="F22" s="34" t="s">
        <v>25</v>
      </c>
      <c r="G22" s="34" t="s">
        <v>25</v>
      </c>
      <c r="H22" s="34">
        <v>5540140</v>
      </c>
      <c r="I22" s="46"/>
      <c r="J22" s="34"/>
      <c r="K22" s="34"/>
      <c r="L22" s="34"/>
      <c r="M22" s="34">
        <v>1855658.67</v>
      </c>
      <c r="N22" s="34">
        <v>979799.86</v>
      </c>
      <c r="O22" s="57">
        <f t="shared" si="2"/>
        <v>33.494797423891818</v>
      </c>
      <c r="P22" s="35">
        <f t="shared" si="3"/>
        <v>189.39160391388504</v>
      </c>
      <c r="Q22" s="19" t="s">
        <v>25</v>
      </c>
    </row>
    <row r="23" spans="1:17" ht="23.25" x14ac:dyDescent="0.25">
      <c r="A23" s="39" t="s">
        <v>49</v>
      </c>
      <c r="B23" s="33" t="s">
        <v>50</v>
      </c>
      <c r="C23" s="34" t="s">
        <v>25</v>
      </c>
      <c r="D23" s="34" t="s">
        <v>25</v>
      </c>
      <c r="E23" s="34" t="s">
        <v>25</v>
      </c>
      <c r="F23" s="34" t="s">
        <v>25</v>
      </c>
      <c r="G23" s="34" t="s">
        <v>25</v>
      </c>
      <c r="H23" s="34">
        <v>3407440</v>
      </c>
      <c r="I23" s="46"/>
      <c r="J23" s="34"/>
      <c r="K23" s="34"/>
      <c r="L23" s="34"/>
      <c r="M23" s="34">
        <v>737883.66</v>
      </c>
      <c r="N23" s="34">
        <v>792216.63</v>
      </c>
      <c r="O23" s="57">
        <f t="shared" si="2"/>
        <v>21.6550741905947</v>
      </c>
      <c r="P23" s="35">
        <f t="shared" si="3"/>
        <v>93.141652429083706</v>
      </c>
      <c r="Q23" s="19" t="s">
        <v>25</v>
      </c>
    </row>
    <row r="24" spans="1:17" x14ac:dyDescent="0.25">
      <c r="A24" s="39" t="s">
        <v>51</v>
      </c>
      <c r="B24" s="33" t="s">
        <v>52</v>
      </c>
      <c r="C24" s="34" t="s">
        <v>25</v>
      </c>
      <c r="D24" s="34" t="s">
        <v>25</v>
      </c>
      <c r="E24" s="34" t="s">
        <v>25</v>
      </c>
      <c r="F24" s="34" t="s">
        <v>25</v>
      </c>
      <c r="G24" s="34" t="s">
        <v>25</v>
      </c>
      <c r="H24" s="34">
        <v>33920</v>
      </c>
      <c r="I24" s="46"/>
      <c r="J24" s="34"/>
      <c r="K24" s="34"/>
      <c r="L24" s="34"/>
      <c r="M24" s="34">
        <v>0</v>
      </c>
      <c r="N24" s="34">
        <v>10188.959999999999</v>
      </c>
      <c r="O24" s="57" t="s">
        <v>25</v>
      </c>
      <c r="P24" s="57" t="s">
        <v>25</v>
      </c>
      <c r="Q24" s="19" t="s">
        <v>25</v>
      </c>
    </row>
    <row r="25" spans="1:17" ht="23.25" x14ac:dyDescent="0.25">
      <c r="A25" s="39" t="s">
        <v>53</v>
      </c>
      <c r="B25" s="33" t="s">
        <v>54</v>
      </c>
      <c r="C25" s="34" t="s">
        <v>25</v>
      </c>
      <c r="D25" s="34" t="s">
        <v>25</v>
      </c>
      <c r="E25" s="34" t="s">
        <v>25</v>
      </c>
      <c r="F25" s="34" t="s">
        <v>25</v>
      </c>
      <c r="G25" s="34" t="s">
        <v>25</v>
      </c>
      <c r="H25" s="34">
        <v>0</v>
      </c>
      <c r="I25" s="46"/>
      <c r="J25" s="34"/>
      <c r="K25" s="34"/>
      <c r="L25" s="34"/>
      <c r="M25" s="34">
        <v>12921</v>
      </c>
      <c r="N25" s="34">
        <v>34129.800000000003</v>
      </c>
      <c r="O25" s="57" t="s">
        <v>25</v>
      </c>
      <c r="P25" s="35">
        <f t="shared" ref="P25" si="4">M25/N25*100</f>
        <v>37.858411124589061</v>
      </c>
      <c r="Q25" s="19"/>
    </row>
    <row r="26" spans="1:17" x14ac:dyDescent="0.25">
      <c r="A26" s="39" t="s">
        <v>119</v>
      </c>
      <c r="B26" s="33" t="s">
        <v>120</v>
      </c>
      <c r="C26" s="34" t="s">
        <v>25</v>
      </c>
      <c r="D26" s="34" t="s">
        <v>25</v>
      </c>
      <c r="E26" s="34" t="s">
        <v>25</v>
      </c>
      <c r="F26" s="34" t="s">
        <v>25</v>
      </c>
      <c r="G26" s="34" t="s">
        <v>25</v>
      </c>
      <c r="H26" s="34">
        <v>0</v>
      </c>
      <c r="I26" s="46"/>
      <c r="J26" s="34"/>
      <c r="K26" s="34"/>
      <c r="L26" s="34"/>
      <c r="M26" s="34">
        <v>10288.07</v>
      </c>
      <c r="N26" s="34"/>
      <c r="O26" s="57" t="s">
        <v>25</v>
      </c>
      <c r="P26" s="57" t="s">
        <v>25</v>
      </c>
      <c r="Q26" s="19" t="s">
        <v>25</v>
      </c>
    </row>
    <row r="27" spans="1:17" s="9" customFormat="1" x14ac:dyDescent="0.25">
      <c r="A27" s="38" t="s">
        <v>55</v>
      </c>
      <c r="B27" s="30" t="s">
        <v>56</v>
      </c>
      <c r="C27" s="31" t="s">
        <v>25</v>
      </c>
      <c r="D27" s="31" t="s">
        <v>25</v>
      </c>
      <c r="E27" s="31" t="s">
        <v>25</v>
      </c>
      <c r="F27" s="31" t="s">
        <v>25</v>
      </c>
      <c r="G27" s="31" t="s">
        <v>25</v>
      </c>
      <c r="H27" s="31">
        <v>867400</v>
      </c>
      <c r="I27" s="45"/>
      <c r="J27" s="31"/>
      <c r="K27" s="31"/>
      <c r="L27" s="31"/>
      <c r="M27" s="31">
        <v>170076</v>
      </c>
      <c r="N27" s="31">
        <v>134818.9</v>
      </c>
      <c r="O27" s="56">
        <f t="shared" si="2"/>
        <v>19.607562831450313</v>
      </c>
      <c r="P27" s="32">
        <f t="shared" si="3"/>
        <v>126.15145205902141</v>
      </c>
      <c r="Q27" s="18" t="s">
        <v>25</v>
      </c>
    </row>
    <row r="28" spans="1:17" x14ac:dyDescent="0.25">
      <c r="A28" s="39" t="s">
        <v>57</v>
      </c>
      <c r="B28" s="33" t="s">
        <v>58</v>
      </c>
      <c r="C28" s="34" t="s">
        <v>25</v>
      </c>
      <c r="D28" s="34" t="s">
        <v>25</v>
      </c>
      <c r="E28" s="34" t="s">
        <v>25</v>
      </c>
      <c r="F28" s="34" t="s">
        <v>25</v>
      </c>
      <c r="G28" s="34" t="s">
        <v>25</v>
      </c>
      <c r="H28" s="34">
        <v>867400</v>
      </c>
      <c r="I28" s="46"/>
      <c r="J28" s="34"/>
      <c r="K28" s="34"/>
      <c r="L28" s="34"/>
      <c r="M28" s="34">
        <v>170076</v>
      </c>
      <c r="N28" s="34">
        <v>134818.9</v>
      </c>
      <c r="O28" s="57">
        <f t="shared" si="2"/>
        <v>19.607562831450313</v>
      </c>
      <c r="P28" s="35">
        <f t="shared" si="3"/>
        <v>126.15145205902141</v>
      </c>
      <c r="Q28" s="19" t="s">
        <v>25</v>
      </c>
    </row>
    <row r="29" spans="1:17" s="9" customFormat="1" x14ac:dyDescent="0.25">
      <c r="A29" s="38" t="s">
        <v>59</v>
      </c>
      <c r="B29" s="30" t="s">
        <v>60</v>
      </c>
      <c r="C29" s="31" t="s">
        <v>25</v>
      </c>
      <c r="D29" s="31" t="s">
        <v>25</v>
      </c>
      <c r="E29" s="31" t="s">
        <v>25</v>
      </c>
      <c r="F29" s="31" t="s">
        <v>25</v>
      </c>
      <c r="G29" s="31" t="s">
        <v>25</v>
      </c>
      <c r="H29" s="31">
        <v>1034350</v>
      </c>
      <c r="I29" s="45"/>
      <c r="J29" s="31"/>
      <c r="K29" s="31"/>
      <c r="L29" s="31"/>
      <c r="M29" s="31">
        <v>371009.27</v>
      </c>
      <c r="N29" s="31">
        <v>295689.52</v>
      </c>
      <c r="O29" s="56">
        <f t="shared" ref="O29:O30" si="5">M29/H29*100</f>
        <v>35.868832600183694</v>
      </c>
      <c r="P29" s="32">
        <f t="shared" ref="P29:P30" si="6">M29/N29*100</f>
        <v>125.47258015772759</v>
      </c>
      <c r="Q29" s="18" t="s">
        <v>25</v>
      </c>
    </row>
    <row r="30" spans="1:17" ht="23.25" x14ac:dyDescent="0.25">
      <c r="A30" s="39" t="s">
        <v>61</v>
      </c>
      <c r="B30" s="33" t="s">
        <v>62</v>
      </c>
      <c r="C30" s="34" t="s">
        <v>25</v>
      </c>
      <c r="D30" s="34" t="s">
        <v>25</v>
      </c>
      <c r="E30" s="34" t="s">
        <v>25</v>
      </c>
      <c r="F30" s="34" t="s">
        <v>25</v>
      </c>
      <c r="G30" s="34" t="s">
        <v>25</v>
      </c>
      <c r="H30" s="34">
        <v>1034350</v>
      </c>
      <c r="I30" s="46"/>
      <c r="J30" s="34"/>
      <c r="K30" s="34"/>
      <c r="L30" s="34"/>
      <c r="M30" s="34">
        <v>371009.27</v>
      </c>
      <c r="N30" s="34">
        <v>295689.52</v>
      </c>
      <c r="O30" s="57">
        <f t="shared" si="5"/>
        <v>35.868832600183694</v>
      </c>
      <c r="P30" s="35">
        <f t="shared" si="6"/>
        <v>125.47258015772759</v>
      </c>
      <c r="Q30" s="19" t="s">
        <v>25</v>
      </c>
    </row>
    <row r="31" spans="1:17" s="9" customFormat="1" ht="34.5" x14ac:dyDescent="0.25">
      <c r="A31" s="38" t="s">
        <v>63</v>
      </c>
      <c r="B31" s="30" t="s">
        <v>64</v>
      </c>
      <c r="C31" s="31" t="s">
        <v>25</v>
      </c>
      <c r="D31" s="31" t="s">
        <v>25</v>
      </c>
      <c r="E31" s="31" t="s">
        <v>25</v>
      </c>
      <c r="F31" s="31" t="s">
        <v>25</v>
      </c>
      <c r="G31" s="31" t="s">
        <v>25</v>
      </c>
      <c r="H31" s="59">
        <v>3996000</v>
      </c>
      <c r="I31" s="45"/>
      <c r="J31" s="31"/>
      <c r="K31" s="31"/>
      <c r="L31" s="31"/>
      <c r="M31" s="31">
        <v>429928.9</v>
      </c>
      <c r="N31" s="31">
        <v>659836.88</v>
      </c>
      <c r="O31" s="56">
        <f t="shared" si="2"/>
        <v>10.758981481481483</v>
      </c>
      <c r="P31" s="32">
        <f t="shared" si="3"/>
        <v>65.156846037463083</v>
      </c>
      <c r="Q31" s="18" t="s">
        <v>25</v>
      </c>
    </row>
    <row r="32" spans="1:17" ht="45.75" customHeight="1" x14ac:dyDescent="0.25">
      <c r="A32" s="39" t="s">
        <v>65</v>
      </c>
      <c r="B32" s="33" t="s">
        <v>66</v>
      </c>
      <c r="C32" s="34" t="s">
        <v>25</v>
      </c>
      <c r="D32" s="34" t="s">
        <v>25</v>
      </c>
      <c r="E32" s="34" t="s">
        <v>25</v>
      </c>
      <c r="F32" s="34" t="s">
        <v>25</v>
      </c>
      <c r="G32" s="34" t="s">
        <v>25</v>
      </c>
      <c r="H32" s="58">
        <v>2000000</v>
      </c>
      <c r="I32" s="46"/>
      <c r="J32" s="34"/>
      <c r="K32" s="34"/>
      <c r="L32" s="34"/>
      <c r="M32" s="34">
        <v>212398.76</v>
      </c>
      <c r="N32" s="34">
        <v>566546.52</v>
      </c>
      <c r="O32" s="57">
        <f t="shared" si="2"/>
        <v>10.619938000000001</v>
      </c>
      <c r="P32" s="35">
        <f t="shared" si="3"/>
        <v>37.490082897340891</v>
      </c>
      <c r="Q32" s="19" t="s">
        <v>25</v>
      </c>
    </row>
    <row r="33" spans="1:17" ht="57" x14ac:dyDescent="0.25">
      <c r="A33" s="39" t="s">
        <v>67</v>
      </c>
      <c r="B33" s="33" t="s">
        <v>68</v>
      </c>
      <c r="C33" s="34" t="s">
        <v>25</v>
      </c>
      <c r="D33" s="34" t="s">
        <v>25</v>
      </c>
      <c r="E33" s="34" t="s">
        <v>25</v>
      </c>
      <c r="F33" s="34" t="s">
        <v>25</v>
      </c>
      <c r="G33" s="34" t="s">
        <v>25</v>
      </c>
      <c r="H33" s="58">
        <v>1996000</v>
      </c>
      <c r="I33" s="46"/>
      <c r="J33" s="34"/>
      <c r="K33" s="34"/>
      <c r="L33" s="34"/>
      <c r="M33" s="34">
        <v>217530.14</v>
      </c>
      <c r="N33" s="34">
        <v>93290.36</v>
      </c>
      <c r="O33" s="57">
        <f t="shared" ref="O33" si="7">M33/H33*100</f>
        <v>10.89830360721443</v>
      </c>
      <c r="P33" s="35">
        <f t="shared" ref="P33" si="8">M33/N33*100</f>
        <v>233.17536774432003</v>
      </c>
      <c r="Q33" s="19" t="s">
        <v>25</v>
      </c>
    </row>
    <row r="34" spans="1:17" s="9" customFormat="1" ht="23.25" x14ac:dyDescent="0.25">
      <c r="A34" s="38" t="s">
        <v>69</v>
      </c>
      <c r="B34" s="30" t="s">
        <v>70</v>
      </c>
      <c r="C34" s="31" t="s">
        <v>25</v>
      </c>
      <c r="D34" s="31" t="s">
        <v>25</v>
      </c>
      <c r="E34" s="31" t="s">
        <v>25</v>
      </c>
      <c r="F34" s="31" t="s">
        <v>25</v>
      </c>
      <c r="G34" s="31" t="s">
        <v>25</v>
      </c>
      <c r="H34" s="31">
        <v>55000</v>
      </c>
      <c r="I34" s="45"/>
      <c r="J34" s="31"/>
      <c r="K34" s="31"/>
      <c r="L34" s="31"/>
      <c r="M34" s="31">
        <v>15536.49</v>
      </c>
      <c r="N34" s="31">
        <v>24769.62</v>
      </c>
      <c r="O34" s="56">
        <f t="shared" si="2"/>
        <v>28.248163636363639</v>
      </c>
      <c r="P34" s="32">
        <f t="shared" si="3"/>
        <v>62.723973964881175</v>
      </c>
      <c r="Q34" s="18" t="s">
        <v>25</v>
      </c>
    </row>
    <row r="35" spans="1:17" x14ac:dyDescent="0.25">
      <c r="A35" s="39" t="s">
        <v>71</v>
      </c>
      <c r="B35" s="33" t="s">
        <v>72</v>
      </c>
      <c r="C35" s="34" t="s">
        <v>25</v>
      </c>
      <c r="D35" s="34" t="s">
        <v>25</v>
      </c>
      <c r="E35" s="34" t="s">
        <v>25</v>
      </c>
      <c r="F35" s="34" t="s">
        <v>25</v>
      </c>
      <c r="G35" s="34" t="s">
        <v>25</v>
      </c>
      <c r="H35" s="34">
        <v>25000</v>
      </c>
      <c r="I35" s="46"/>
      <c r="J35" s="34"/>
      <c r="K35" s="34"/>
      <c r="L35" s="34"/>
      <c r="M35" s="34">
        <v>7207.88</v>
      </c>
      <c r="N35" s="34">
        <v>24769.62</v>
      </c>
      <c r="O35" s="57">
        <f t="shared" si="2"/>
        <v>28.831519999999998</v>
      </c>
      <c r="P35" s="35">
        <f t="shared" si="3"/>
        <v>29.099679365286995</v>
      </c>
      <c r="Q35" s="19" t="s">
        <v>25</v>
      </c>
    </row>
    <row r="36" spans="1:17" x14ac:dyDescent="0.25">
      <c r="A36" s="39" t="s">
        <v>73</v>
      </c>
      <c r="B36" s="33" t="s">
        <v>74</v>
      </c>
      <c r="C36" s="34" t="s">
        <v>25</v>
      </c>
      <c r="D36" s="34" t="s">
        <v>25</v>
      </c>
      <c r="E36" s="34" t="s">
        <v>25</v>
      </c>
      <c r="F36" s="34" t="s">
        <v>25</v>
      </c>
      <c r="G36" s="34" t="s">
        <v>25</v>
      </c>
      <c r="H36" s="34">
        <v>30000</v>
      </c>
      <c r="I36" s="46"/>
      <c r="J36" s="34"/>
      <c r="K36" s="34"/>
      <c r="L36" s="34"/>
      <c r="M36" s="34">
        <v>8328.61</v>
      </c>
      <c r="N36" s="34">
        <v>15924.13</v>
      </c>
      <c r="O36" s="57">
        <f t="shared" si="2"/>
        <v>27.762033333333335</v>
      </c>
      <c r="P36" s="35">
        <f t="shared" si="3"/>
        <v>52.301821198395146</v>
      </c>
      <c r="Q36" s="19" t="s">
        <v>25</v>
      </c>
    </row>
    <row r="37" spans="1:17" s="9" customFormat="1" ht="23.25" x14ac:dyDescent="0.25">
      <c r="A37" s="38" t="s">
        <v>75</v>
      </c>
      <c r="B37" s="30" t="s">
        <v>76</v>
      </c>
      <c r="C37" s="31" t="s">
        <v>25</v>
      </c>
      <c r="D37" s="31" t="s">
        <v>25</v>
      </c>
      <c r="E37" s="31" t="s">
        <v>25</v>
      </c>
      <c r="F37" s="31" t="s">
        <v>25</v>
      </c>
      <c r="G37" s="31" t="s">
        <v>25</v>
      </c>
      <c r="H37" s="31">
        <v>2002391</v>
      </c>
      <c r="I37" s="45"/>
      <c r="J37" s="31"/>
      <c r="K37" s="31"/>
      <c r="L37" s="31"/>
      <c r="M37" s="31">
        <v>430945.04</v>
      </c>
      <c r="N37" s="31">
        <v>433242.8</v>
      </c>
      <c r="O37" s="56">
        <f t="shared" si="2"/>
        <v>21.521523019230511</v>
      </c>
      <c r="P37" s="32">
        <f t="shared" si="3"/>
        <v>99.469636887214278</v>
      </c>
      <c r="Q37" s="18" t="s">
        <v>25</v>
      </c>
    </row>
    <row r="38" spans="1:17" ht="14.25" customHeight="1" x14ac:dyDescent="0.25">
      <c r="A38" s="39" t="s">
        <v>77</v>
      </c>
      <c r="B38" s="33" t="s">
        <v>78</v>
      </c>
      <c r="C38" s="34" t="s">
        <v>25</v>
      </c>
      <c r="D38" s="34" t="s">
        <v>25</v>
      </c>
      <c r="E38" s="34" t="s">
        <v>25</v>
      </c>
      <c r="F38" s="34" t="s">
        <v>25</v>
      </c>
      <c r="G38" s="34" t="s">
        <v>25</v>
      </c>
      <c r="H38" s="34">
        <v>2002391</v>
      </c>
      <c r="I38" s="46"/>
      <c r="J38" s="34"/>
      <c r="K38" s="34"/>
      <c r="L38" s="34"/>
      <c r="M38" s="34">
        <v>430945.04</v>
      </c>
      <c r="N38" s="34">
        <v>433242.8</v>
      </c>
      <c r="O38" s="57">
        <f t="shared" ref="O38" si="9">M38/H38*100</f>
        <v>21.521523019230511</v>
      </c>
      <c r="P38" s="35">
        <f t="shared" ref="P38" si="10">M38/N38*100</f>
        <v>99.469636887214278</v>
      </c>
      <c r="Q38" s="19" t="s">
        <v>25</v>
      </c>
    </row>
    <row r="39" spans="1:17" hidden="1" x14ac:dyDescent="0.25">
      <c r="A39" s="47" t="s">
        <v>104</v>
      </c>
      <c r="B39" s="48" t="s">
        <v>105</v>
      </c>
      <c r="C39" s="34" t="s">
        <v>25</v>
      </c>
      <c r="D39" s="34" t="s">
        <v>25</v>
      </c>
      <c r="E39" s="34" t="s">
        <v>25</v>
      </c>
      <c r="F39" s="34" t="s">
        <v>25</v>
      </c>
      <c r="G39" s="34" t="s">
        <v>25</v>
      </c>
      <c r="H39" s="34" t="s">
        <v>25</v>
      </c>
      <c r="I39" s="34"/>
      <c r="J39" s="34"/>
      <c r="K39" s="34"/>
      <c r="L39" s="34"/>
      <c r="M39" s="34"/>
      <c r="N39" s="34" t="s">
        <v>25</v>
      </c>
      <c r="O39" s="57" t="s">
        <v>25</v>
      </c>
      <c r="P39" s="34" t="s">
        <v>25</v>
      </c>
      <c r="Q39" s="19" t="s">
        <v>25</v>
      </c>
    </row>
    <row r="40" spans="1:17" s="9" customFormat="1" ht="23.25" x14ac:dyDescent="0.25">
      <c r="A40" s="38" t="s">
        <v>79</v>
      </c>
      <c r="B40" s="30" t="s">
        <v>80</v>
      </c>
      <c r="C40" s="31" t="s">
        <v>25</v>
      </c>
      <c r="D40" s="31" t="s">
        <v>25</v>
      </c>
      <c r="E40" s="31" t="s">
        <v>25</v>
      </c>
      <c r="F40" s="31" t="s">
        <v>25</v>
      </c>
      <c r="G40" s="31" t="s">
        <v>25</v>
      </c>
      <c r="H40" s="31">
        <v>1500000</v>
      </c>
      <c r="I40" s="45"/>
      <c r="J40" s="31"/>
      <c r="K40" s="31"/>
      <c r="L40" s="31"/>
      <c r="M40" s="31">
        <v>168890.03</v>
      </c>
      <c r="N40" s="31">
        <v>430260.06</v>
      </c>
      <c r="O40" s="56">
        <f t="shared" si="2"/>
        <v>11.259335333333333</v>
      </c>
      <c r="P40" s="32">
        <f t="shared" si="3"/>
        <v>39.253011306696699</v>
      </c>
      <c r="Q40" s="18" t="s">
        <v>25</v>
      </c>
    </row>
    <row r="41" spans="1:17" ht="68.25" x14ac:dyDescent="0.25">
      <c r="A41" s="39" t="s">
        <v>81</v>
      </c>
      <c r="B41" s="33" t="s">
        <v>82</v>
      </c>
      <c r="C41" s="34" t="s">
        <v>25</v>
      </c>
      <c r="D41" s="34" t="s">
        <v>25</v>
      </c>
      <c r="E41" s="34" t="s">
        <v>25</v>
      </c>
      <c r="F41" s="34" t="s">
        <v>25</v>
      </c>
      <c r="G41" s="34" t="s">
        <v>25</v>
      </c>
      <c r="H41" s="34">
        <v>0</v>
      </c>
      <c r="I41" s="46"/>
      <c r="J41" s="34"/>
      <c r="K41" s="34"/>
      <c r="L41" s="34"/>
      <c r="M41" s="34">
        <v>0</v>
      </c>
      <c r="N41" s="34">
        <v>323000</v>
      </c>
      <c r="O41" s="57" t="s">
        <v>25</v>
      </c>
      <c r="P41" s="57" t="s">
        <v>25</v>
      </c>
      <c r="Q41" s="19" t="s">
        <v>25</v>
      </c>
    </row>
    <row r="42" spans="1:17" ht="23.25" x14ac:dyDescent="0.25">
      <c r="A42" s="39" t="s">
        <v>83</v>
      </c>
      <c r="B42" s="33" t="s">
        <v>84</v>
      </c>
      <c r="C42" s="34" t="s">
        <v>25</v>
      </c>
      <c r="D42" s="34" t="s">
        <v>25</v>
      </c>
      <c r="E42" s="34" t="s">
        <v>25</v>
      </c>
      <c r="F42" s="34" t="s">
        <v>25</v>
      </c>
      <c r="G42" s="34" t="s">
        <v>25</v>
      </c>
      <c r="H42" s="34">
        <v>1500000</v>
      </c>
      <c r="I42" s="46"/>
      <c r="J42" s="34"/>
      <c r="K42" s="34"/>
      <c r="L42" s="34"/>
      <c r="M42" s="34">
        <v>168890.03</v>
      </c>
      <c r="N42" s="34">
        <v>107260.06</v>
      </c>
      <c r="O42" s="57">
        <f t="shared" si="2"/>
        <v>11.259335333333333</v>
      </c>
      <c r="P42" s="35">
        <f t="shared" si="3"/>
        <v>157.45845191583894</v>
      </c>
      <c r="Q42" s="19" t="s">
        <v>25</v>
      </c>
    </row>
    <row r="43" spans="1:17" s="9" customFormat="1" x14ac:dyDescent="0.25">
      <c r="A43" s="38" t="s">
        <v>85</v>
      </c>
      <c r="B43" s="30" t="s">
        <v>86</v>
      </c>
      <c r="C43" s="31" t="s">
        <v>25</v>
      </c>
      <c r="D43" s="31" t="s">
        <v>25</v>
      </c>
      <c r="E43" s="31" t="s">
        <v>25</v>
      </c>
      <c r="F43" s="31" t="s">
        <v>25</v>
      </c>
      <c r="G43" s="31" t="s">
        <v>25</v>
      </c>
      <c r="H43" s="31">
        <v>414320</v>
      </c>
      <c r="I43" s="45"/>
      <c r="J43" s="31"/>
      <c r="K43" s="31"/>
      <c r="L43" s="31"/>
      <c r="M43" s="31">
        <v>111425.06</v>
      </c>
      <c r="N43" s="31">
        <v>53372.97</v>
      </c>
      <c r="O43" s="56">
        <f t="shared" ref="O43:O51" si="11">M43/H43*100</f>
        <v>26.893478470747244</v>
      </c>
      <c r="P43" s="32">
        <f t="shared" ref="P43:P51" si="12">M43/N43*100</f>
        <v>208.7668345981121</v>
      </c>
      <c r="Q43" s="18" t="s">
        <v>25</v>
      </c>
    </row>
    <row r="44" spans="1:17" s="9" customFormat="1" x14ac:dyDescent="0.25">
      <c r="A44" s="38" t="s">
        <v>110</v>
      </c>
      <c r="B44" s="30" t="s">
        <v>111</v>
      </c>
      <c r="C44" s="31"/>
      <c r="D44" s="31"/>
      <c r="E44" s="31"/>
      <c r="F44" s="31"/>
      <c r="G44" s="31"/>
      <c r="H44" s="31">
        <v>0</v>
      </c>
      <c r="I44" s="31"/>
      <c r="J44" s="31"/>
      <c r="K44" s="31"/>
      <c r="L44" s="31"/>
      <c r="M44" s="31">
        <v>14123.03</v>
      </c>
      <c r="N44" s="34" t="s">
        <v>25</v>
      </c>
      <c r="O44" s="57" t="s">
        <v>25</v>
      </c>
      <c r="P44" s="34" t="s">
        <v>25</v>
      </c>
      <c r="Q44" s="18"/>
    </row>
    <row r="45" spans="1:17" s="9" customFormat="1" x14ac:dyDescent="0.25">
      <c r="A45" s="39" t="s">
        <v>112</v>
      </c>
      <c r="B45" s="33" t="s">
        <v>113</v>
      </c>
      <c r="C45" s="34"/>
      <c r="D45" s="34"/>
      <c r="E45" s="34"/>
      <c r="F45" s="34"/>
      <c r="G45" s="34"/>
      <c r="H45" s="34">
        <v>0</v>
      </c>
      <c r="I45" s="34"/>
      <c r="J45" s="34"/>
      <c r="K45" s="34"/>
      <c r="L45" s="34"/>
      <c r="M45" s="34">
        <v>4123.03</v>
      </c>
      <c r="N45" s="34" t="s">
        <v>25</v>
      </c>
      <c r="O45" s="57" t="s">
        <v>25</v>
      </c>
      <c r="P45" s="34" t="s">
        <v>25</v>
      </c>
      <c r="Q45" s="18"/>
    </row>
    <row r="46" spans="1:17" x14ac:dyDescent="0.25">
      <c r="A46" s="47" t="s">
        <v>121</v>
      </c>
      <c r="B46" s="48" t="s">
        <v>122</v>
      </c>
      <c r="C46" s="34"/>
      <c r="D46" s="34"/>
      <c r="E46" s="34"/>
      <c r="F46" s="34"/>
      <c r="G46" s="34"/>
      <c r="H46" s="34">
        <v>0</v>
      </c>
      <c r="I46" s="34"/>
      <c r="J46" s="34"/>
      <c r="K46" s="34"/>
      <c r="L46" s="34"/>
      <c r="M46" s="34">
        <v>10000</v>
      </c>
      <c r="N46" s="34" t="s">
        <v>25</v>
      </c>
      <c r="O46" s="57" t="s">
        <v>25</v>
      </c>
      <c r="P46" s="34" t="s">
        <v>25</v>
      </c>
      <c r="Q46" s="19"/>
    </row>
    <row r="47" spans="1:17" s="9" customFormat="1" x14ac:dyDescent="0.25">
      <c r="A47" s="38" t="s">
        <v>87</v>
      </c>
      <c r="B47" s="30" t="s">
        <v>88</v>
      </c>
      <c r="C47" s="31" t="s">
        <v>25</v>
      </c>
      <c r="D47" s="31" t="s">
        <v>25</v>
      </c>
      <c r="E47" s="31" t="s">
        <v>25</v>
      </c>
      <c r="F47" s="31" t="s">
        <v>25</v>
      </c>
      <c r="G47" s="31" t="s">
        <v>25</v>
      </c>
      <c r="H47" s="31">
        <v>440374367.63</v>
      </c>
      <c r="I47" s="45"/>
      <c r="J47" s="31"/>
      <c r="K47" s="31"/>
      <c r="L47" s="31"/>
      <c r="M47" s="31">
        <v>79678586.209999993</v>
      </c>
      <c r="N47" s="31">
        <v>75500839.269999996</v>
      </c>
      <c r="O47" s="56">
        <f t="shared" si="11"/>
        <v>18.093375106914824</v>
      </c>
      <c r="P47" s="32">
        <f t="shared" si="12"/>
        <v>105.53337814571819</v>
      </c>
      <c r="Q47" s="18" t="s">
        <v>25</v>
      </c>
    </row>
    <row r="48" spans="1:17" s="9" customFormat="1" ht="23.25" x14ac:dyDescent="0.25">
      <c r="A48" s="38" t="s">
        <v>89</v>
      </c>
      <c r="B48" s="30" t="s">
        <v>90</v>
      </c>
      <c r="C48" s="31" t="s">
        <v>25</v>
      </c>
      <c r="D48" s="31" t="s">
        <v>25</v>
      </c>
      <c r="E48" s="31" t="s">
        <v>25</v>
      </c>
      <c r="F48" s="31" t="s">
        <v>25</v>
      </c>
      <c r="G48" s="31" t="s">
        <v>25</v>
      </c>
      <c r="H48" s="31">
        <v>440374367.63</v>
      </c>
      <c r="I48" s="45"/>
      <c r="J48" s="31"/>
      <c r="K48" s="31"/>
      <c r="L48" s="31"/>
      <c r="M48" s="31">
        <v>79705057.519999996</v>
      </c>
      <c r="N48" s="31">
        <v>75500839.269999996</v>
      </c>
      <c r="O48" s="56">
        <f t="shared" si="11"/>
        <v>18.09938619928209</v>
      </c>
      <c r="P48" s="32">
        <f t="shared" si="12"/>
        <v>105.56843909372347</v>
      </c>
      <c r="Q48" s="18" t="s">
        <v>25</v>
      </c>
    </row>
    <row r="49" spans="1:17" s="50" customFormat="1" ht="23.25" x14ac:dyDescent="0.25">
      <c r="A49" s="47" t="s">
        <v>91</v>
      </c>
      <c r="B49" s="48" t="s">
        <v>92</v>
      </c>
      <c r="C49" s="34" t="s">
        <v>25</v>
      </c>
      <c r="D49" s="34" t="s">
        <v>25</v>
      </c>
      <c r="E49" s="34" t="s">
        <v>25</v>
      </c>
      <c r="F49" s="34" t="s">
        <v>25</v>
      </c>
      <c r="G49" s="34" t="s">
        <v>25</v>
      </c>
      <c r="H49" s="34">
        <v>54925242</v>
      </c>
      <c r="I49" s="46"/>
      <c r="J49" s="34"/>
      <c r="K49" s="34"/>
      <c r="L49" s="34"/>
      <c r="M49" s="34">
        <v>18258940</v>
      </c>
      <c r="N49" s="34">
        <v>23976387</v>
      </c>
      <c r="O49" s="57">
        <f t="shared" si="11"/>
        <v>33.24325817262671</v>
      </c>
      <c r="P49" s="35">
        <f t="shared" si="12"/>
        <v>76.15384252848439</v>
      </c>
      <c r="Q49" s="49" t="s">
        <v>25</v>
      </c>
    </row>
    <row r="50" spans="1:17" s="50" customFormat="1" ht="23.25" x14ac:dyDescent="0.25">
      <c r="A50" s="47" t="s">
        <v>93</v>
      </c>
      <c r="B50" s="48" t="s">
        <v>94</v>
      </c>
      <c r="C50" s="34" t="s">
        <v>25</v>
      </c>
      <c r="D50" s="34" t="s">
        <v>25</v>
      </c>
      <c r="E50" s="34" t="s">
        <v>25</v>
      </c>
      <c r="F50" s="34" t="s">
        <v>25</v>
      </c>
      <c r="G50" s="34" t="s">
        <v>25</v>
      </c>
      <c r="H50" s="34">
        <v>165322248.72999999</v>
      </c>
      <c r="I50" s="46"/>
      <c r="J50" s="34"/>
      <c r="K50" s="34"/>
      <c r="L50" s="34"/>
      <c r="M50" s="34">
        <v>600000</v>
      </c>
      <c r="N50" s="34">
        <v>495000</v>
      </c>
      <c r="O50" s="57">
        <f t="shared" si="11"/>
        <v>0.3629275579114003</v>
      </c>
      <c r="P50" s="35">
        <f t="shared" si="12"/>
        <v>121.21212121212122</v>
      </c>
      <c r="Q50" s="49" t="s">
        <v>25</v>
      </c>
    </row>
    <row r="51" spans="1:17" s="50" customFormat="1" ht="23.25" x14ac:dyDescent="0.25">
      <c r="A51" s="47" t="s">
        <v>95</v>
      </c>
      <c r="B51" s="48" t="s">
        <v>96</v>
      </c>
      <c r="C51" s="34" t="s">
        <v>25</v>
      </c>
      <c r="D51" s="34" t="s">
        <v>25</v>
      </c>
      <c r="E51" s="34" t="s">
        <v>25</v>
      </c>
      <c r="F51" s="34" t="s">
        <v>25</v>
      </c>
      <c r="G51" s="34" t="s">
        <v>25</v>
      </c>
      <c r="H51" s="34">
        <v>218757876.90000001</v>
      </c>
      <c r="I51" s="46"/>
      <c r="J51" s="34"/>
      <c r="K51" s="34"/>
      <c r="L51" s="34"/>
      <c r="M51" s="34">
        <v>60770703.520000003</v>
      </c>
      <c r="N51" s="34">
        <v>50835934.030000001</v>
      </c>
      <c r="O51" s="57">
        <f t="shared" si="11"/>
        <v>27.779892720288146</v>
      </c>
      <c r="P51" s="35">
        <f t="shared" si="12"/>
        <v>119.54280899833012</v>
      </c>
      <c r="Q51" s="49" t="s">
        <v>25</v>
      </c>
    </row>
    <row r="52" spans="1:17" s="50" customFormat="1" x14ac:dyDescent="0.25">
      <c r="A52" s="47" t="s">
        <v>97</v>
      </c>
      <c r="B52" s="48" t="s">
        <v>98</v>
      </c>
      <c r="C52" s="34" t="s">
        <v>25</v>
      </c>
      <c r="D52" s="34" t="s">
        <v>25</v>
      </c>
      <c r="E52" s="34" t="s">
        <v>25</v>
      </c>
      <c r="F52" s="34" t="s">
        <v>25</v>
      </c>
      <c r="G52" s="34" t="s">
        <v>25</v>
      </c>
      <c r="H52" s="34">
        <v>1369000</v>
      </c>
      <c r="I52" s="46"/>
      <c r="J52" s="34"/>
      <c r="K52" s="34"/>
      <c r="L52" s="34"/>
      <c r="M52" s="34">
        <v>75414</v>
      </c>
      <c r="N52" s="34">
        <v>193518.24</v>
      </c>
      <c r="O52" s="57">
        <f t="shared" ref="O52" si="13">M52/H52*100</f>
        <v>5.5086924762600438</v>
      </c>
      <c r="P52" s="35">
        <f t="shared" ref="P52" si="14">M52/N52*100</f>
        <v>38.969969962521368</v>
      </c>
      <c r="Q52" s="49" t="s">
        <v>25</v>
      </c>
    </row>
    <row r="53" spans="1:17" s="50" customFormat="1" x14ac:dyDescent="0.25">
      <c r="A53" s="51" t="s">
        <v>108</v>
      </c>
      <c r="B53" s="30" t="s">
        <v>106</v>
      </c>
      <c r="C53" s="34" t="s">
        <v>25</v>
      </c>
      <c r="D53" s="34" t="s">
        <v>25</v>
      </c>
      <c r="E53" s="34" t="s">
        <v>25</v>
      </c>
      <c r="F53" s="34" t="s">
        <v>25</v>
      </c>
      <c r="G53" s="34" t="s">
        <v>25</v>
      </c>
      <c r="H53" s="31">
        <v>0</v>
      </c>
      <c r="I53" s="45"/>
      <c r="J53" s="31"/>
      <c r="K53" s="31"/>
      <c r="L53" s="31"/>
      <c r="M53" s="31">
        <v>0</v>
      </c>
      <c r="N53" s="34" t="s">
        <v>25</v>
      </c>
      <c r="O53" s="57" t="s">
        <v>25</v>
      </c>
      <c r="P53" s="34" t="s">
        <v>25</v>
      </c>
      <c r="Q53" s="49" t="s">
        <v>25</v>
      </c>
    </row>
    <row r="54" spans="1:17" s="50" customFormat="1" ht="40.5" customHeight="1" thickBot="1" x14ac:dyDescent="0.3">
      <c r="A54" s="53" t="s">
        <v>109</v>
      </c>
      <c r="B54" s="52" t="s">
        <v>107</v>
      </c>
      <c r="C54" s="34" t="s">
        <v>25</v>
      </c>
      <c r="D54" s="34" t="s">
        <v>25</v>
      </c>
      <c r="E54" s="34" t="s">
        <v>25</v>
      </c>
      <c r="F54" s="34" t="s">
        <v>25</v>
      </c>
      <c r="G54" s="34" t="s">
        <v>25</v>
      </c>
      <c r="H54" s="31">
        <v>0</v>
      </c>
      <c r="I54" s="45"/>
      <c r="J54" s="31"/>
      <c r="K54" s="31"/>
      <c r="L54" s="31"/>
      <c r="M54" s="31">
        <v>-26471.31</v>
      </c>
      <c r="N54" s="34" t="s">
        <v>25</v>
      </c>
      <c r="O54" s="57" t="s">
        <v>25</v>
      </c>
      <c r="P54" s="34" t="s">
        <v>25</v>
      </c>
      <c r="Q54" s="49" t="s">
        <v>25</v>
      </c>
    </row>
    <row r="55" spans="1:17" ht="12.95" customHeight="1" x14ac:dyDescent="0.25">
      <c r="A55" s="4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7"/>
    </row>
    <row r="56" spans="1:17" hidden="1" x14ac:dyDescent="0.25">
      <c r="A56" s="4"/>
      <c r="B56" s="4"/>
      <c r="C56" s="8" t="s">
        <v>99</v>
      </c>
      <c r="D56" s="8" t="s">
        <v>99</v>
      </c>
      <c r="E56" s="8" t="s">
        <v>99</v>
      </c>
      <c r="F56" s="8" t="s">
        <v>99</v>
      </c>
      <c r="G56" s="8" t="s">
        <v>99</v>
      </c>
      <c r="H56" s="8"/>
      <c r="I56" s="8" t="s">
        <v>99</v>
      </c>
      <c r="J56" s="8" t="s">
        <v>99</v>
      </c>
      <c r="K56" s="8" t="s">
        <v>99</v>
      </c>
      <c r="L56" s="8" t="s">
        <v>99</v>
      </c>
      <c r="M56" s="8"/>
      <c r="N56" s="8"/>
      <c r="O56" s="8"/>
      <c r="P56" s="8"/>
      <c r="Q56" s="8" t="s">
        <v>99</v>
      </c>
    </row>
  </sheetData>
  <mergeCells count="9">
    <mergeCell ref="A1:P2"/>
    <mergeCell ref="H7:H8"/>
    <mergeCell ref="P7:P8"/>
    <mergeCell ref="O7:O8"/>
    <mergeCell ref="A7:A8"/>
    <mergeCell ref="B7:B8"/>
    <mergeCell ref="O6:P6"/>
    <mergeCell ref="M7:M8"/>
    <mergeCell ref="N7:N8"/>
  </mergeCells>
  <pageMargins left="0.39370078740157483" right="0" top="0.51181102362204722" bottom="0.39370078740157483" header="0" footer="0"/>
  <pageSetup paperSize="9" scale="77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6E52E69-B838-4131-9AC2-1F5C5BD404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USER-ПК\USER52</dc:creator>
  <cp:lastModifiedBy>ФЕДОР</cp:lastModifiedBy>
  <cp:lastPrinted>2020-04-12T07:42:08Z</cp:lastPrinted>
  <dcterms:created xsi:type="dcterms:W3CDTF">2019-04-03T04:59:10Z</dcterms:created>
  <dcterms:modified xsi:type="dcterms:W3CDTF">2020-04-12T07:42:25Z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mo_37013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