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55" windowWidth="24240" windowHeight="11445"/>
  </bookViews>
  <sheets>
    <sheet name="Документ" sheetId="2" r:id="rId1"/>
  </sheets>
  <definedNames>
    <definedName name="_xlnm.Print_Titles" localSheetId="0">Документ!$9:$11</definedName>
  </definedNames>
  <calcPr calcId="125725"/>
</workbook>
</file>

<file path=xl/calcChain.xml><?xml version="1.0" encoding="utf-8"?>
<calcChain xmlns="http://schemas.openxmlformats.org/spreadsheetml/2006/main">
  <c r="G185" i="2"/>
  <c r="G110" l="1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118"/>
  <c r="G117"/>
  <c r="G116"/>
  <c r="G115"/>
  <c r="G114"/>
  <c r="G113"/>
  <c r="G112"/>
  <c r="G111"/>
  <c r="G177"/>
  <c r="G176"/>
  <c r="G175"/>
  <c r="G174"/>
  <c r="G173"/>
  <c r="G172"/>
  <c r="G171"/>
  <c r="G170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84"/>
  <c r="G183"/>
  <c r="G182"/>
  <c r="G181"/>
  <c r="G180"/>
  <c r="G179"/>
  <c r="G178"/>
  <c r="G169"/>
  <c r="G168"/>
  <c r="G167"/>
  <c r="G166"/>
  <c r="G165"/>
  <c r="G164"/>
  <c r="G163" s="1"/>
  <c r="G159"/>
  <c r="G158"/>
  <c r="G157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20" l="1"/>
  <c r="G119" s="1"/>
</calcChain>
</file>

<file path=xl/sharedStrings.xml><?xml version="1.0" encoding="utf-8"?>
<sst xmlns="http://schemas.openxmlformats.org/spreadsheetml/2006/main" count="586" uniqueCount="224">
  <si>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</si>
  <si>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</si>
  <si>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</si>
  <si>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</si>
  <si>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</si>
  <si>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Роспись с изменениями</t>
  </si>
  <si>
    <t xml:space="preserve">  ОБЩЕГОСУДАРСТВЕННЫЕ ВОПРОСЫ</t>
  </si>
  <si>
    <t>0100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</si>
  <si>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</si>
  <si>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</si>
  <si>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</si>
  <si>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</si>
  <si>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</si>
  <si>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</si>
  <si>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Ведомственная целевая программа "Совершенствование методов решения вопросов местного значения и создание условий муниципальной службы в МР "Мещовский район"</t>
  </si>
  <si>
    <t>60 0 00 00000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</si>
  <si>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</si>
  <si>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</si>
  <si>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</si>
  <si>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</si>
  <si>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</si>
  <si>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</si>
  <si>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Стимулирование руководителй исполнительно-распорядительных органов муниципальных образований области</t>
  </si>
  <si>
    <t>60 0 00 00530</t>
  </si>
  <si>
    <t xml:space="preserve">    Обеспечение проведения выборов и референдумов</t>
  </si>
  <si>
    <t>0107</t>
  </si>
  <si>
    <t xml:space="preserve">      Обеспечение проведения выборов и референдумов</t>
  </si>
  <si>
    <t>66 0 00 00000</t>
  </si>
  <si>
    <t xml:space="preserve">            Проведение выборов и референдумов</t>
  </si>
  <si>
    <t>66 0 00 00060</t>
  </si>
  <si>
    <t xml:space="preserve">                Специальные расходы</t>
  </si>
  <si>
    <t>880</t>
  </si>
  <si>
    <t xml:space="preserve">            Средства на обеспечение расходных обязательств муниципальных образований Калужской области</t>
  </si>
  <si>
    <t>66 0 00 00150</t>
  </si>
  <si>
    <t xml:space="preserve">    Другие общегосударственные вопросы</t>
  </si>
  <si>
    <t>0113</t>
  </si>
  <si>
    <t xml:space="preserve">            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</si>
  <si>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60 0 00 86060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</si>
  <si>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</si>
  <si>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</si>
  <si>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</si>
  <si>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</si>
  <si>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муниципального района "Мещовский район" "Безопасность жизнедеятельности на территории МР "Мещовский район"</t>
  </si>
  <si>
    <t>10 0 00 00000</t>
  </si>
  <si>
    <t xml:space="preserve">          Основное мероприятие "Безопасность жизнедеятельности на территории Мещовского района"</t>
  </si>
  <si>
    <t>10 0 01 00000</t>
  </si>
  <si>
    <t xml:space="preserve">            Создание системы обеспечения вызова экстренных оперативных служб по единому номеру 112</t>
  </si>
  <si>
    <t>10 0 01 10020</t>
  </si>
  <si>
    <t xml:space="preserve">                Расходы на выплаты персоналу казенных учреждений</t>
  </si>
  <si>
    <t>110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</si>
  <si>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</si>
  <si>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</si>
  <si>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</si>
  <si>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</si>
  <si>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НАЦИОНАЛЬНАЯ ЭКОНОМИКА</t>
  </si>
  <si>
    <t>0400</t>
  </si>
  <si>
    <t xml:space="preserve">      Муниципальная программа муниципального района "Мещовский район" "Развитие сельского хозяйства и рынков сельскохозяйственной продукции, сырья и продовольствия в МР "Мещовский район"</t>
  </si>
  <si>
    <t>25 0 00 00000</t>
  </si>
  <si>
    <t xml:space="preserve">    Дорожное хозяйство (дорожные фонды)</t>
  </si>
  <si>
    <t>0409</t>
  </si>
  <si>
    <t xml:space="preserve">      Муниципальная программа муниципального района "Мещовский район" "Развитие дорожного хозяйства в МР "Мещовский район"</t>
  </si>
  <si>
    <t>24 0 00 00000</t>
  </si>
  <si>
    <t xml:space="preserve">        Подпрограмма "Совершенствование и развитие сети автомобильных дорог Мещовского района"</t>
  </si>
  <si>
    <t>24 1 00 00000</t>
  </si>
  <si>
    <t xml:space="preserve">          Основное мероприятие "Капитальный ремонт и ремонт автомобильных дорог общего пользования муниципального значения и искусственных дорожных сооружений на них"</t>
  </si>
  <si>
    <t>24 1 02 00000</t>
  </si>
  <si>
    <t xml:space="preserve">            Капитальный ремонт и ремонт автомобильных дорог общего пользования муниципального значения и искусственных дорожных сооружений на них</t>
  </si>
  <si>
    <t>24 1 02 24020</t>
  </si>
  <si>
    <t xml:space="preserve">            Субсидии местным бюджетам на осуществление дорожной деятельности</t>
  </si>
  <si>
    <t>24 1 02 S5000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</si>
  <si>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</si>
  <si>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</si>
  <si>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</si>
  <si>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</si>
  <si>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Другие вопросы в области национальной экономики</t>
  </si>
  <si>
    <t>0412</t>
  </si>
  <si>
    <t xml:space="preserve">            Предоставление субсидий муниципальным образованиям Калужской области для софинансирования расходов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</si>
  <si>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38 0 01 S7010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</si>
  <si>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</si>
  <si>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38 0 01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</si>
  <si>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</si>
  <si>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38 0 01 S7070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</si>
  <si>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</si>
  <si>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</si>
  <si>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</si>
  <si>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</si>
  <si>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</si>
  <si>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</si>
  <si>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  Муниципальная программа муниципального района "Мещовский район" "Обеспечение доступным и комфортным жильем и коммунальными услугами населения МР "Мещовский район"</t>
  </si>
  <si>
    <t>05 0 00 00000</t>
  </si>
  <si>
    <t xml:space="preserve">        Подпрограмма "Устойчивое развитие сельских территорий в МР "Мещовский район"</t>
  </si>
  <si>
    <t>25 2 00 00000</t>
  </si>
  <si>
    <t xml:space="preserve">    Коммунальное хозяйство</t>
  </si>
  <si>
    <t>0502</t>
  </si>
  <si>
    <t xml:space="preserve">        Подпрограмма "Чистая вода в МР "Мещовский район"</t>
  </si>
  <si>
    <t>05 2 00 00000</t>
  </si>
  <si>
    <t xml:space="preserve">          Основное мероприятие "Восстановление и развитие эксплуатационно-технического состояния объектов водопроводно-канализационного комплекса Мещовского района"</t>
  </si>
  <si>
    <t>05 2 01 00000</t>
  </si>
  <si>
    <t xml:space="preserve">            Мероприятия, направленные на развитие водохозяйственного комплекса</t>
  </si>
  <si>
    <t>05 2 01 05060</t>
  </si>
  <si>
    <t xml:space="preserve">  ОБРАЗОВАНИЕ</t>
  </si>
  <si>
    <t>0700</t>
  </si>
  <si>
    <t xml:space="preserve">    Молодежная политика</t>
  </si>
  <si>
    <t>0707</t>
  </si>
  <si>
    <t xml:space="preserve">      Муниципальная программа муниципального района "Мещовский район" "Повышение эффективности реализации молодежной политики, развитие волонтерского движения, системы оздоровления и отдыха детей в МР "Мещовский район"</t>
  </si>
  <si>
    <t>18 0 00 00000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</si>
  <si>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</si>
  <si>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</si>
  <si>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</si>
  <si>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</si>
  <si>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Муниципальная программа муниципального района "Мещовский район" "Социальная поддержка граждан в МР "Мещовский район"</t>
  </si>
  <si>
    <t>03 0 00 00000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</si>
  <si>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федеральным. областным и местным законодательством"</t>
  </si>
  <si>
    <t>03 0 01 00000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</si>
  <si>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</si>
  <si>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03 0 01 03010</t>
  </si>
  <si>
    <t xml:space="preserve">          Основное мероприятие "Улучшение жилищных условий граждан, проживающих в сельской местности, в том числе молодых семей и молодых специалистов"</t>
  </si>
  <si>
    <t>25 2 01 00000</t>
  </si>
  <si>
    <t xml:space="preserve">            Реализация мероприятий по созданию условий для обеспечения доступным и комфортным жильем сельского населения</t>
  </si>
  <si>
    <t xml:space="preserve">    Охрана семьи и детства</t>
  </si>
  <si>
    <t>1004</t>
  </si>
  <si>
    <t xml:space="preserve">                Публичные нормативные социальные выплаты гражданам</t>
  </si>
  <si>
    <t>310</t>
  </si>
  <si>
    <t xml:space="preserve">        Подпрограмма "Обеспечение жильём молодых семей"</t>
  </si>
  <si>
    <t>05 1 00 00000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</si>
  <si>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</si>
  <si>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05 1 01 00000</t>
  </si>
  <si>
    <t xml:space="preserve">            Субсидия на реализацию мероприятий по подпрограмме "Обеспечение жильем молодых семей"</t>
  </si>
  <si>
    <t>05 1 01 L4970</t>
  </si>
  <si>
    <t xml:space="preserve">      Муниципальная программа муниципального района "Мещовский район" "Семья и дети в МР "Мещовский район"</t>
  </si>
  <si>
    <t>45 0 00 00000</t>
  </si>
  <si>
    <t xml:space="preserve">          Основное мероприятие "Обеспечение социальных выплат, пособий, компенсаций детям, семьям с детьми"</t>
  </si>
  <si>
    <t>45 0 01 00000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</si>
  <si>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</si>
  <si>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</si>
  <si>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</si>
  <si>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</si>
  <si>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муниципального района "Мещовский район" "Развитие физической культуры и спорта в МР "Мещовский район"</t>
  </si>
  <si>
    <t>13 0 00 00000</t>
  </si>
  <si>
    <t xml:space="preserve">          Основное мероприятие "Организация и проведение официальных физкультурных и спортивных мероприятий в области физической культуры и спорта"</t>
  </si>
  <si>
    <t>13 0 01 00000</t>
  </si>
  <si>
    <t xml:space="preserve">            Содержание и развитие муниципального казенного учреждения спортивной направленности</t>
  </si>
  <si>
    <t>13 0 01 13040</t>
  </si>
  <si>
    <t xml:space="preserve">            Оказание мер социальной поддержки специалистам сельской местности, работникам культуры за счет средств муниципального района</t>
  </si>
  <si>
    <t>03 0 01 03410</t>
  </si>
  <si>
    <t xml:space="preserve">            Оказание мер социальной поддержки специалистам сельской местности, работникам культуры за счет средств поселений</t>
  </si>
  <si>
    <t>03 0 01 03420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</si>
  <si>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</si>
  <si>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03 0 01 51370</t>
  </si>
  <si>
    <t xml:space="preserve">            Осуществление ежегодной денежной выплаты лицам, награжденным нагрудным знаком "Почетный донор России"</t>
  </si>
  <si>
    <t>03 0 01 52200</t>
  </si>
  <si>
    <t xml:space="preserve">            Оплата жилищно-коммунальных услуг отдельным категориям граждан</t>
  </si>
  <si>
    <t>03 0 01 52500</t>
  </si>
  <si>
    <t xml:space="preserve">          Основное мероприятие "Организация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области"</t>
  </si>
  <si>
    <t>03 0 02 00000</t>
  </si>
  <si>
    <t xml:space="preserve">            Организация предоставления мер социальной поддержки по предоставлению субсидий на оплату жилого помещения и коммунальных услуг гражданам Калужской области</t>
  </si>
  <si>
    <t>03 0 02 03020</t>
  </si>
  <si>
    <t xml:space="preserve">            Выплата государственных пособий лицам. не подлежащим обязательному социальному страхованию на случай временной нетрудоспособности и в связи с материнством. и лицам. уволенным в связи с ликвидацией организаций (прекращением деятельности. полномочий физическими лицами). а соответствии с Федеральным законом от 19 мая 1995 года № 81-ФЗ "О государственных пособиях гражданам. имеющим детей". за счет средств резервного фонда Правительства Российской Федерации</t>
  </si>
  <si>
    <t>45 0 01 5380F</t>
  </si>
  <si>
    <t xml:space="preserve">            Осуществление ежемесячных выплат на детей в возрасте от трех до семи лет включительно</t>
  </si>
  <si>
    <t>45 0 01 R3020</t>
  </si>
  <si>
    <t xml:space="preserve">    Дополнительное образование детей</t>
  </si>
  <si>
    <t>0703</t>
  </si>
  <si>
    <t xml:space="preserve">      Муниципальная программа муниципального района "Мещовский район" "Развитие культуры в МР "Мещовский район"</t>
  </si>
  <si>
    <t>11 0 00 00000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</si>
  <si>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</si>
  <si>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</si>
  <si>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</si>
  <si>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</si>
  <si>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Подпрограмма "Организация и проведение мероприятий в сфере культуры, искусства и кинематографии"</t>
  </si>
  <si>
    <t>11 2 00 00000</t>
  </si>
  <si>
    <t xml:space="preserve">          Основное мероприятие "Выполнение функций по организации и проведению мероприятий в сфере культуры"</t>
  </si>
  <si>
    <t>11 2 01 00000</t>
  </si>
  <si>
    <t xml:space="preserve">            Содержание и развитие муниципального казенного учреждения</t>
  </si>
  <si>
    <t>11 2 01 11020</t>
  </si>
  <si>
    <t xml:space="preserve">    Дошкольное образование</t>
  </si>
  <si>
    <t>0701</t>
  </si>
  <si>
    <t xml:space="preserve">      Муниципальная программа муниципального района "Мещовский район" "Развитие общего и дополнительного образования в МР "Мещовский район"</t>
  </si>
  <si>
    <t>16 0 00 00000</t>
  </si>
  <si>
    <t xml:space="preserve">        Подпрограмма "Развитие дошкольного образования"</t>
  </si>
  <si>
    <t>16 1 00 00000</t>
  </si>
  <si>
    <t xml:space="preserve">          Основное мероприятие "Организация предоставления дошкольного образования в муниципальных дошкольных образовательных организациях"</t>
  </si>
  <si>
    <t>16 1 04 00000</t>
  </si>
  <si>
    <t xml:space="preserve">            Организация предоставления дошкольного образования в муниципальных дошкольных образовательных организациях</t>
  </si>
  <si>
    <t>16 1 04 16110</t>
  </si>
  <si>
    <t xml:space="preserve">          Основное мероприятие "Изменение организационно-финансовых механизмов развития системы дошкольного образования"</t>
  </si>
  <si>
    <t>16 1 07 00000</t>
  </si>
  <si>
    <t xml:space="preserve">            Изменение организационно-финансовых механизмов развития системы дошкольного образования</t>
  </si>
  <si>
    <t>16 1 07 16140</t>
  </si>
  <si>
    <t xml:space="preserve">    Общее образование</t>
  </si>
  <si>
    <t>0702</t>
  </si>
  <si>
    <t xml:space="preserve">        Подпрограмма "Развитие общего образования"</t>
  </si>
  <si>
    <t>16 2 00 00000</t>
  </si>
  <si>
    <t xml:space="preserve">          Основное мероприятие "Организация предоставления качественного общего образования в муниципальных общеобразовательных организациях Мещовского района"</t>
  </si>
  <si>
    <t>16 2 03 00000</t>
  </si>
  <si>
    <t xml:space="preserve">            Организация предоставления качественного общего образования в муниципальных общеобразовательных организациях Мещовского района</t>
  </si>
  <si>
    <t>16 2 03 16210</t>
  </si>
  <si>
    <t xml:space="preserve">          Основное мероприятие "Совершенствование организации школьного питания"</t>
  </si>
  <si>
    <t>16 2 07 00000</t>
  </si>
  <si>
    <t xml:space="preserve">            Совершенствование организации школьного питания</t>
  </si>
  <si>
    <t>16 2 07 16250</t>
  </si>
  <si>
    <t xml:space="preserve">          Основное мероприятие "Обеспечение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образования"</t>
  </si>
  <si>
    <t>16 2 08 00000</t>
  </si>
  <si>
    <t xml:space="preserve">            Обеспечение выплат ежемесячного денежного вознаграждения за классное руководство педагогическим работникам иуниципальных образовательных организаций. реализующих образовательные программы начального общего, основного общего и среднего общего образования</t>
  </si>
  <si>
    <t>16 2 08 53030</t>
  </si>
  <si>
    <t xml:space="preserve">        Подпрограмма "Развитие дополнительного образования"</t>
  </si>
  <si>
    <t>16 3 00 00000</t>
  </si>
  <si>
    <t xml:space="preserve">          Основное мероприятие "Организация предоставления дополнительного образования в муниципальных образовательных организациях дополнительного образования"</t>
  </si>
  <si>
    <t>16 3 01 00000</t>
  </si>
  <si>
    <t xml:space="preserve">            Организация предоставления дополнительного образования в муниципальных образовательных организациях дополнительного образования</t>
  </si>
  <si>
    <t>16 3 01 16310</t>
  </si>
  <si>
    <t xml:space="preserve">          Основное мероприятие "Обеспечение организации отдыха и оздоровления детей и молодежи"</t>
  </si>
  <si>
    <t>18 0 02 00000</t>
  </si>
  <si>
    <t xml:space="preserve">            Организация отдыха и оздоровления</t>
  </si>
  <si>
    <t>18 0 02 S8070</t>
  </si>
  <si>
    <t>Итого</t>
  </si>
  <si>
    <t>25 2 01 L5760</t>
  </si>
  <si>
    <t>Поправки (+,--)</t>
  </si>
  <si>
    <t>к Решению Районного Собрания МР "Мещовский район"</t>
  </si>
  <si>
    <t>"О внесении изменений в Решение "О бюджете МР</t>
  </si>
  <si>
    <t>на 2020 год и на плановый перид 2021 и 2022 годов"</t>
  </si>
  <si>
    <t>Приложение № 3</t>
  </si>
  <si>
    <t>ИЗМЕНЕНИЯ РАСПРЕДЕЛЕНИЯ БЮДЖЕТНЫХ АССИГНОВАНИЙ БЮДЖЕТА МУНИЦИПАЛЬНОГО РАЙОНА "МЕЩОВСКИЙ РАЙОН"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</t>
  </si>
  <si>
    <t>25  августа  2020 года  № 421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</si>
</sst>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9" applyNumberFormat="1" applyProtection="1">
      <alignment horizontal="right"/>
    </xf>
    <xf numFmtId="0" fontId="1" fillId="0" borderId="3" xfId="11" applyNumberFormat="1" applyProtection="1"/>
    <xf numFmtId="0" fontId="1" fillId="0" borderId="2" xfId="12" applyNumberFormat="1" applyProtection="1">
      <alignment horizontal="center" vertical="center" shrinkToFit="1"/>
    </xf>
    <xf numFmtId="49" fontId="1" fillId="0" borderId="2" xfId="15" applyNumberFormat="1" applyProtection="1">
      <alignment horizontal="center" vertical="top" wrapText="1"/>
    </xf>
    <xf numFmtId="49" fontId="1" fillId="0" borderId="2" xfId="17" applyNumberFormat="1" applyProtection="1">
      <alignment horizontal="left" vertical="top" wrapText="1"/>
    </xf>
    <xf numFmtId="4" fontId="1" fillId="2" borderId="2" xfId="18" applyNumberFormat="1" applyProtection="1">
      <alignment horizontal="right" vertical="top" shrinkToFit="1"/>
    </xf>
    <xf numFmtId="0" fontId="3" fillId="0" borderId="2" xfId="19" applyNumberFormat="1" applyProtection="1">
      <alignment horizontal="left"/>
    </xf>
    <xf numFmtId="4" fontId="3" fillId="3" borderId="2" xfId="20" applyNumberFormat="1" applyProtection="1">
      <alignment horizontal="right" vertical="top" shrinkToFit="1"/>
    </xf>
    <xf numFmtId="0" fontId="1" fillId="0" borderId="4" xfId="21" applyNumberFormat="1" applyProtection="1"/>
    <xf numFmtId="4" fontId="1" fillId="0" borderId="2" xfId="18" applyNumberFormat="1" applyFill="1" applyProtection="1">
      <alignment horizontal="right" vertical="top" shrinkToFit="1"/>
    </xf>
    <xf numFmtId="4" fontId="7" fillId="0" borderId="2" xfId="16" applyNumberFormat="1" applyFont="1" applyFill="1" applyProtection="1">
      <alignment horizontal="right" vertical="top" shrinkToFit="1"/>
    </xf>
    <xf numFmtId="4" fontId="8" fillId="0" borderId="2" xfId="16" applyNumberFormat="1" applyFont="1" applyFill="1" applyProtection="1">
      <alignment horizontal="right" vertical="top" shrinkToFit="1"/>
    </xf>
    <xf numFmtId="4" fontId="9" fillId="0" borderId="2" xfId="20" applyNumberFormat="1" applyFont="1" applyFill="1" applyAlignment="1" applyProtection="1">
      <alignment horizontal="right" shrinkToFit="1"/>
    </xf>
    <xf numFmtId="4" fontId="12" fillId="0" borderId="2" xfId="16" applyNumberFormat="1" applyFont="1" applyFill="1" applyAlignment="1" applyProtection="1">
      <alignment horizontal="right" shrinkToFit="1"/>
    </xf>
    <xf numFmtId="49" fontId="8" fillId="0" borderId="2" xfId="17" applyNumberFormat="1" applyFont="1" applyProtection="1">
      <alignment horizontal="left" vertical="top" wrapText="1"/>
    </xf>
    <xf numFmtId="49" fontId="8" fillId="0" borderId="2" xfId="15" applyNumberFormat="1" applyFont="1" applyProtection="1">
      <alignment horizontal="center" vertical="top" wrapText="1"/>
    </xf>
    <xf numFmtId="4" fontId="8" fillId="2" borderId="2" xfId="18" applyNumberFormat="1" applyFont="1" applyProtection="1">
      <alignment horizontal="right" vertical="top" shrinkToFit="1"/>
    </xf>
    <xf numFmtId="4" fontId="8" fillId="0" borderId="2" xfId="18" applyNumberFormat="1" applyFont="1" applyFill="1" applyProtection="1">
      <alignment horizontal="right" vertical="top" shrinkToFit="1"/>
    </xf>
    <xf numFmtId="0" fontId="8" fillId="0" borderId="3" xfId="11" applyNumberFormat="1" applyFont="1" applyProtection="1"/>
    <xf numFmtId="0" fontId="13" fillId="0" borderId="0" xfId="0" applyFont="1" applyProtection="1">
      <protection locked="0"/>
    </xf>
    <xf numFmtId="11" fontId="1" fillId="0" borderId="2" xfId="17" applyNumberForma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8" applyNumberFormat="1" applyProtection="1">
      <alignment horizontal="right"/>
    </xf>
    <xf numFmtId="0" fontId="1" fillId="0" borderId="1" xfId="8">
      <alignment horizontal="right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11" fillId="0" borderId="1" xfId="1" applyNumberFormat="1" applyFont="1" applyAlignment="1" applyProtection="1">
      <alignment horizontal="right" vertical="top" wrapText="1"/>
    </xf>
    <xf numFmtId="0" fontId="10" fillId="0" borderId="1" xfId="0" applyFont="1" applyBorder="1" applyAlignment="1" applyProtection="1">
      <alignment horizontal="right"/>
      <protection locked="0"/>
    </xf>
    <xf numFmtId="0" fontId="14" fillId="0" borderId="1" xfId="3" applyNumberFormat="1" applyFont="1" applyProtection="1">
      <alignment horizontal="center" wrapText="1"/>
    </xf>
    <xf numFmtId="0" fontId="14" fillId="0" borderId="1" xfId="3" applyFont="1">
      <alignment horizontal="center" wrapText="1"/>
    </xf>
    <xf numFmtId="0" fontId="1" fillId="0" borderId="1" xfId="22" applyNumberFormat="1" applyProtection="1">
      <alignment horizontal="left" wrapText="1"/>
    </xf>
    <xf numFmtId="0" fontId="1" fillId="0" borderId="1" xfId="22">
      <alignment horizontal="left" wrapText="1"/>
    </xf>
    <xf numFmtId="0" fontId="3" fillId="0" borderId="2" xfId="10" applyNumberFormat="1" applyProtection="1">
      <alignment horizontal="center" vertical="center" wrapText="1"/>
    </xf>
    <xf numFmtId="0" fontId="3" fillId="0" borderId="2" xfId="10">
      <alignment horizontal="center" vertical="center" wrapText="1"/>
    </xf>
    <xf numFmtId="0" fontId="3" fillId="0" borderId="7" xfId="10" applyNumberFormat="1" applyBorder="1" applyProtection="1">
      <alignment horizontal="center" vertical="center" wrapText="1"/>
    </xf>
    <xf numFmtId="0" fontId="3" fillId="0" borderId="8" xfId="10" applyNumberFormat="1" applyBorder="1" applyProtection="1">
      <alignment horizontal="center" vertical="center" wrapText="1"/>
    </xf>
    <xf numFmtId="0" fontId="3" fillId="0" borderId="2" xfId="10" applyNumberFormat="1" applyFill="1" applyProtection="1">
      <alignment horizontal="center" vertical="center" wrapText="1"/>
    </xf>
    <xf numFmtId="0" fontId="3" fillId="0" borderId="2" xfId="10" applyFill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7"/>
  <sheetViews>
    <sheetView tabSelected="1" zoomScaleNormal="100" zoomScaleSheetLayoutView="100" workbookViewId="0">
      <pane ySplit="11" topLeftCell="A12" activePane="bottomLeft" state="frozen"/>
      <selection pane="bottomLeft" activeCell="I7" sqref="I7"/>
    </sheetView>
  </sheetViews>
  <sheetFormatPr defaultRowHeight="15" outlineLevelRow="7"/>
  <cols>
    <col min="1" max="1" width="61.42578125" style="1" customWidth="1"/>
    <col min="2" max="2" width="10.28515625" style="1" customWidth="1"/>
    <col min="3" max="3" width="13.28515625" style="1" customWidth="1"/>
    <col min="4" max="4" width="11" style="1" customWidth="1"/>
    <col min="5" max="5" width="14.85546875" style="1" hidden="1" customWidth="1"/>
    <col min="6" max="6" width="14.7109375" style="1" hidden="1" customWidth="1"/>
    <col min="7" max="7" width="16.28515625" style="1" customWidth="1"/>
    <col min="8" max="8" width="1" style="1" customWidth="1"/>
    <col min="9" max="16384" width="9.140625" style="1"/>
  </cols>
  <sheetData>
    <row r="1" spans="1:8" hidden="1">
      <c r="A1" s="24"/>
      <c r="B1" s="25"/>
      <c r="C1" s="25"/>
      <c r="D1" s="25"/>
      <c r="E1" s="25"/>
      <c r="F1" s="25"/>
      <c r="G1" s="25"/>
      <c r="H1" s="2"/>
    </row>
    <row r="2" spans="1:8">
      <c r="B2" s="28" t="s">
        <v>221</v>
      </c>
      <c r="C2" s="29"/>
      <c r="D2" s="29"/>
      <c r="E2" s="29"/>
      <c r="F2" s="29"/>
      <c r="G2" s="29"/>
    </row>
    <row r="3" spans="1:8">
      <c r="A3" s="31" t="s">
        <v>218</v>
      </c>
      <c r="B3" s="31"/>
      <c r="C3" s="31"/>
      <c r="D3" s="31"/>
      <c r="E3" s="31"/>
      <c r="F3" s="31"/>
      <c r="G3" s="31"/>
    </row>
    <row r="4" spans="1:8">
      <c r="A4" s="31" t="s">
        <v>219</v>
      </c>
      <c r="B4" s="31"/>
      <c r="C4" s="31"/>
      <c r="D4" s="31"/>
      <c r="E4" s="31"/>
      <c r="F4" s="31"/>
      <c r="G4" s="31"/>
    </row>
    <row r="5" spans="1:8">
      <c r="A5" s="31" t="s">
        <v>220</v>
      </c>
      <c r="B5" s="31"/>
      <c r="C5" s="31"/>
      <c r="D5" s="31"/>
      <c r="E5" s="31"/>
      <c r="F5" s="31"/>
      <c r="G5" s="31"/>
    </row>
    <row r="6" spans="1:8" ht="14.25" customHeight="1">
      <c r="A6" s="30" t="s">
        <v>223</v>
      </c>
      <c r="B6" s="30"/>
      <c r="C6" s="30"/>
      <c r="D6" s="30"/>
      <c r="E6" s="30"/>
      <c r="F6" s="30"/>
      <c r="G6" s="30"/>
    </row>
    <row r="7" spans="1:8" ht="93.75" customHeight="1">
      <c r="A7" s="32" t="s">
        <v>222</v>
      </c>
      <c r="B7" s="33"/>
      <c r="C7" s="33"/>
      <c r="D7" s="33"/>
      <c r="E7" s="33"/>
      <c r="F7" s="33"/>
      <c r="G7" s="33"/>
    </row>
    <row r="8" spans="1:8" ht="12.75" customHeight="1">
      <c r="A8" s="26" t="s">
        <v>0</v>
      </c>
      <c r="B8" s="27"/>
      <c r="C8" s="27"/>
      <c r="D8" s="27"/>
      <c r="E8" s="27"/>
      <c r="F8" s="27"/>
      <c r="G8" s="27"/>
      <c r="H8" s="3"/>
    </row>
    <row r="9" spans="1:8" ht="15.75" customHeight="1">
      <c r="A9" s="36" t="s">
        <v>1</v>
      </c>
      <c r="B9" s="36" t="s">
        <v>2</v>
      </c>
      <c r="C9" s="36" t="s">
        <v>3</v>
      </c>
      <c r="D9" s="36" t="s">
        <v>4</v>
      </c>
      <c r="E9" s="38"/>
      <c r="F9" s="36" t="s">
        <v>5</v>
      </c>
      <c r="G9" s="40" t="s">
        <v>217</v>
      </c>
      <c r="H9" s="4"/>
    </row>
    <row r="10" spans="1:8" ht="36" customHeight="1">
      <c r="A10" s="37"/>
      <c r="B10" s="37"/>
      <c r="C10" s="37"/>
      <c r="D10" s="37"/>
      <c r="E10" s="39"/>
      <c r="F10" s="37"/>
      <c r="G10" s="41"/>
      <c r="H10" s="4"/>
    </row>
    <row r="11" spans="1:8" ht="12.75" customHeight="1">
      <c r="A11" s="5">
        <v>1</v>
      </c>
      <c r="B11" s="5">
        <v>2</v>
      </c>
      <c r="C11" s="5">
        <v>3</v>
      </c>
      <c r="D11" s="5">
        <v>4</v>
      </c>
      <c r="E11" s="5">
        <v>6</v>
      </c>
      <c r="F11" s="5">
        <v>7</v>
      </c>
      <c r="G11" s="5">
        <v>5</v>
      </c>
      <c r="H11" s="4"/>
    </row>
    <row r="12" spans="1:8" s="22" customFormat="1" ht="15" customHeight="1" outlineLevel="1">
      <c r="A12" s="17" t="s">
        <v>6</v>
      </c>
      <c r="B12" s="18" t="s">
        <v>7</v>
      </c>
      <c r="C12" s="18"/>
      <c r="D12" s="18"/>
      <c r="E12" s="19">
        <v>45997069.200000003</v>
      </c>
      <c r="F12" s="20">
        <v>54229980.200000003</v>
      </c>
      <c r="G12" s="14">
        <f>F12-E12</f>
        <v>8232911</v>
      </c>
      <c r="H12" s="21"/>
    </row>
    <row r="13" spans="1:8" ht="38.25" outlineLevel="2">
      <c r="A13" s="7" t="s">
        <v>12</v>
      </c>
      <c r="B13" s="6" t="s">
        <v>13</v>
      </c>
      <c r="C13" s="6"/>
      <c r="D13" s="6"/>
      <c r="E13" s="8">
        <v>40299836</v>
      </c>
      <c r="F13" s="12">
        <v>40667000</v>
      </c>
      <c r="G13" s="13">
        <f t="shared" ref="G13:G30" si="0">F13-E13</f>
        <v>367164</v>
      </c>
      <c r="H13" s="4"/>
    </row>
    <row r="14" spans="1:8" ht="38.25" outlineLevel="3">
      <c r="A14" s="7" t="s">
        <v>14</v>
      </c>
      <c r="B14" s="6" t="s">
        <v>13</v>
      </c>
      <c r="C14" s="6" t="s">
        <v>15</v>
      </c>
      <c r="D14" s="6"/>
      <c r="E14" s="8">
        <v>40299836</v>
      </c>
      <c r="F14" s="12">
        <v>40667000</v>
      </c>
      <c r="G14" s="13">
        <f t="shared" si="0"/>
        <v>367164</v>
      </c>
      <c r="H14" s="4"/>
    </row>
    <row r="15" spans="1:8" ht="25.5" outlineLevel="6">
      <c r="A15" s="7" t="s">
        <v>22</v>
      </c>
      <c r="B15" s="6" t="s">
        <v>13</v>
      </c>
      <c r="C15" s="6" t="s">
        <v>23</v>
      </c>
      <c r="D15" s="6"/>
      <c r="E15" s="8">
        <v>593712</v>
      </c>
      <c r="F15" s="12">
        <v>960876</v>
      </c>
      <c r="G15" s="13">
        <f t="shared" si="0"/>
        <v>367164</v>
      </c>
      <c r="H15" s="4"/>
    </row>
    <row r="16" spans="1:8" ht="51" outlineLevel="7">
      <c r="A16" s="7" t="s">
        <v>8</v>
      </c>
      <c r="B16" s="6" t="s">
        <v>13</v>
      </c>
      <c r="C16" s="6" t="s">
        <v>23</v>
      </c>
      <c r="D16" s="6" t="s">
        <v>9</v>
      </c>
      <c r="E16" s="8">
        <v>593712</v>
      </c>
      <c r="F16" s="12">
        <v>960876</v>
      </c>
      <c r="G16" s="13">
        <f t="shared" si="0"/>
        <v>367164</v>
      </c>
      <c r="H16" s="4"/>
    </row>
    <row r="17" spans="1:8" ht="25.5" outlineLevel="7">
      <c r="A17" s="7" t="s">
        <v>10</v>
      </c>
      <c r="B17" s="6" t="s">
        <v>13</v>
      </c>
      <c r="C17" s="6" t="s">
        <v>23</v>
      </c>
      <c r="D17" s="6" t="s">
        <v>11</v>
      </c>
      <c r="E17" s="8">
        <v>593712</v>
      </c>
      <c r="F17" s="12">
        <v>960876</v>
      </c>
      <c r="G17" s="13">
        <f t="shared" si="0"/>
        <v>367164</v>
      </c>
      <c r="H17" s="4"/>
    </row>
    <row r="18" spans="1:8" outlineLevel="2">
      <c r="A18" s="7" t="s">
        <v>24</v>
      </c>
      <c r="B18" s="6" t="s">
        <v>25</v>
      </c>
      <c r="C18" s="6"/>
      <c r="D18" s="6"/>
      <c r="E18" s="8">
        <v>3235243</v>
      </c>
      <c r="F18" s="12">
        <v>5254728</v>
      </c>
      <c r="G18" s="13">
        <f t="shared" si="0"/>
        <v>2019485</v>
      </c>
      <c r="H18" s="4"/>
    </row>
    <row r="19" spans="1:8" outlineLevel="3">
      <c r="A19" s="7" t="s">
        <v>26</v>
      </c>
      <c r="B19" s="6" t="s">
        <v>25</v>
      </c>
      <c r="C19" s="6" t="s">
        <v>27</v>
      </c>
      <c r="D19" s="6"/>
      <c r="E19" s="8">
        <v>3235243</v>
      </c>
      <c r="F19" s="12">
        <v>5254728</v>
      </c>
      <c r="G19" s="13">
        <f t="shared" si="0"/>
        <v>2019485</v>
      </c>
      <c r="H19" s="4"/>
    </row>
    <row r="20" spans="1:8" outlineLevel="6">
      <c r="A20" s="7" t="s">
        <v>28</v>
      </c>
      <c r="B20" s="6" t="s">
        <v>25</v>
      </c>
      <c r="C20" s="6" t="s">
        <v>29</v>
      </c>
      <c r="D20" s="6"/>
      <c r="E20" s="8">
        <v>2171243</v>
      </c>
      <c r="F20" s="12">
        <v>3251148</v>
      </c>
      <c r="G20" s="13">
        <f t="shared" si="0"/>
        <v>1079905</v>
      </c>
      <c r="H20" s="4"/>
    </row>
    <row r="21" spans="1:8" outlineLevel="7">
      <c r="A21" s="7" t="s">
        <v>20</v>
      </c>
      <c r="B21" s="6" t="s">
        <v>25</v>
      </c>
      <c r="C21" s="6" t="s">
        <v>29</v>
      </c>
      <c r="D21" s="6" t="s">
        <v>21</v>
      </c>
      <c r="E21" s="8">
        <v>2171243</v>
      </c>
      <c r="F21" s="12">
        <v>3251148</v>
      </c>
      <c r="G21" s="13">
        <f t="shared" si="0"/>
        <v>1079905</v>
      </c>
      <c r="H21" s="4"/>
    </row>
    <row r="22" spans="1:8" outlineLevel="7">
      <c r="A22" s="7" t="s">
        <v>30</v>
      </c>
      <c r="B22" s="6" t="s">
        <v>25</v>
      </c>
      <c r="C22" s="6" t="s">
        <v>29</v>
      </c>
      <c r="D22" s="6" t="s">
        <v>31</v>
      </c>
      <c r="E22" s="8">
        <v>2171243</v>
      </c>
      <c r="F22" s="12">
        <v>3251148</v>
      </c>
      <c r="G22" s="13">
        <f t="shared" si="0"/>
        <v>1079905</v>
      </c>
      <c r="H22" s="4"/>
    </row>
    <row r="23" spans="1:8" ht="25.5" outlineLevel="6">
      <c r="A23" s="7" t="s">
        <v>32</v>
      </c>
      <c r="B23" s="6" t="s">
        <v>25</v>
      </c>
      <c r="C23" s="6" t="s">
        <v>33</v>
      </c>
      <c r="D23" s="6"/>
      <c r="E23" s="12"/>
      <c r="F23" s="12">
        <v>939580</v>
      </c>
      <c r="G23" s="13">
        <f t="shared" si="0"/>
        <v>939580</v>
      </c>
      <c r="H23" s="4"/>
    </row>
    <row r="24" spans="1:8" outlineLevel="7">
      <c r="A24" s="7" t="s">
        <v>20</v>
      </c>
      <c r="B24" s="6" t="s">
        <v>25</v>
      </c>
      <c r="C24" s="6" t="s">
        <v>33</v>
      </c>
      <c r="D24" s="6" t="s">
        <v>21</v>
      </c>
      <c r="E24" s="12"/>
      <c r="F24" s="12">
        <v>939580</v>
      </c>
      <c r="G24" s="13">
        <f t="shared" si="0"/>
        <v>939580</v>
      </c>
      <c r="H24" s="4"/>
    </row>
    <row r="25" spans="1:8" outlineLevel="7">
      <c r="A25" s="7" t="s">
        <v>30</v>
      </c>
      <c r="B25" s="6" t="s">
        <v>25</v>
      </c>
      <c r="C25" s="6" t="s">
        <v>33</v>
      </c>
      <c r="D25" s="6" t="s">
        <v>31</v>
      </c>
      <c r="E25" s="12"/>
      <c r="F25" s="12">
        <v>939580</v>
      </c>
      <c r="G25" s="13">
        <f t="shared" si="0"/>
        <v>939580</v>
      </c>
      <c r="H25" s="4"/>
    </row>
    <row r="26" spans="1:8" outlineLevel="2">
      <c r="A26" s="7" t="s">
        <v>34</v>
      </c>
      <c r="B26" s="6" t="s">
        <v>35</v>
      </c>
      <c r="C26" s="6"/>
      <c r="D26" s="6"/>
      <c r="E26" s="8">
        <v>829489</v>
      </c>
      <c r="F26" s="12">
        <v>6675751</v>
      </c>
      <c r="G26" s="13">
        <f t="shared" si="0"/>
        <v>5846262</v>
      </c>
      <c r="H26" s="4"/>
    </row>
    <row r="27" spans="1:8" ht="38.25" outlineLevel="3">
      <c r="A27" s="7" t="s">
        <v>14</v>
      </c>
      <c r="B27" s="6" t="s">
        <v>35</v>
      </c>
      <c r="C27" s="6" t="s">
        <v>15</v>
      </c>
      <c r="D27" s="6"/>
      <c r="E27" s="8">
        <v>829489</v>
      </c>
      <c r="F27" s="12">
        <v>6675751</v>
      </c>
      <c r="G27" s="13">
        <f t="shared" si="0"/>
        <v>5846262</v>
      </c>
      <c r="H27" s="4"/>
    </row>
    <row r="28" spans="1:8" ht="51" outlineLevel="6">
      <c r="A28" s="7" t="s">
        <v>36</v>
      </c>
      <c r="B28" s="6" t="s">
        <v>35</v>
      </c>
      <c r="C28" s="6" t="s">
        <v>37</v>
      </c>
      <c r="D28" s="6"/>
      <c r="E28" s="12"/>
      <c r="F28" s="12">
        <v>5846262</v>
      </c>
      <c r="G28" s="13">
        <f t="shared" si="0"/>
        <v>5846262</v>
      </c>
      <c r="H28" s="4"/>
    </row>
    <row r="29" spans="1:8" ht="51" outlineLevel="7">
      <c r="A29" s="7" t="s">
        <v>8</v>
      </c>
      <c r="B29" s="6" t="s">
        <v>35</v>
      </c>
      <c r="C29" s="6" t="s">
        <v>37</v>
      </c>
      <c r="D29" s="6" t="s">
        <v>9</v>
      </c>
      <c r="E29" s="12"/>
      <c r="F29" s="12">
        <v>5846262</v>
      </c>
      <c r="G29" s="13">
        <f t="shared" si="0"/>
        <v>5846262</v>
      </c>
      <c r="H29" s="4"/>
    </row>
    <row r="30" spans="1:8" ht="25.5" outlineLevel="7">
      <c r="A30" s="7" t="s">
        <v>10</v>
      </c>
      <c r="B30" s="6" t="s">
        <v>35</v>
      </c>
      <c r="C30" s="6" t="s">
        <v>37</v>
      </c>
      <c r="D30" s="6" t="s">
        <v>11</v>
      </c>
      <c r="E30" s="12"/>
      <c r="F30" s="12">
        <v>5846262</v>
      </c>
      <c r="G30" s="13">
        <f t="shared" si="0"/>
        <v>5846262</v>
      </c>
      <c r="H30" s="4"/>
    </row>
    <row r="31" spans="1:8" s="22" customFormat="1" ht="25.5" outlineLevel="1">
      <c r="A31" s="17" t="s">
        <v>38</v>
      </c>
      <c r="B31" s="18" t="s">
        <v>39</v>
      </c>
      <c r="C31" s="18"/>
      <c r="D31" s="18"/>
      <c r="E31" s="19">
        <v>6221479.7999999998</v>
      </c>
      <c r="F31" s="20">
        <v>5971479.7999999998</v>
      </c>
      <c r="G31" s="14">
        <f t="shared" ref="G31:G38" si="1">F31-E31</f>
        <v>-250000</v>
      </c>
      <c r="H31" s="21"/>
    </row>
    <row r="32" spans="1:8" ht="25.5" outlineLevel="2">
      <c r="A32" s="7" t="s">
        <v>40</v>
      </c>
      <c r="B32" s="6" t="s">
        <v>41</v>
      </c>
      <c r="C32" s="6"/>
      <c r="D32" s="6"/>
      <c r="E32" s="8">
        <v>5171565.8</v>
      </c>
      <c r="F32" s="12">
        <v>4921565.8</v>
      </c>
      <c r="G32" s="13">
        <f t="shared" si="1"/>
        <v>-250000</v>
      </c>
      <c r="H32" s="4"/>
    </row>
    <row r="33" spans="1:8" ht="38.25" outlineLevel="3">
      <c r="A33" s="7" t="s">
        <v>42</v>
      </c>
      <c r="B33" s="6" t="s">
        <v>41</v>
      </c>
      <c r="C33" s="6" t="s">
        <v>43</v>
      </c>
      <c r="D33" s="6"/>
      <c r="E33" s="8">
        <v>5169281</v>
      </c>
      <c r="F33" s="12">
        <v>4919281</v>
      </c>
      <c r="G33" s="13">
        <f t="shared" si="1"/>
        <v>-250000</v>
      </c>
      <c r="H33" s="4"/>
    </row>
    <row r="34" spans="1:8" ht="25.5" outlineLevel="5">
      <c r="A34" s="7" t="s">
        <v>44</v>
      </c>
      <c r="B34" s="6" t="s">
        <v>41</v>
      </c>
      <c r="C34" s="6" t="s">
        <v>45</v>
      </c>
      <c r="D34" s="6"/>
      <c r="E34" s="8">
        <v>5169281</v>
      </c>
      <c r="F34" s="12">
        <v>4919281</v>
      </c>
      <c r="G34" s="13">
        <f t="shared" si="1"/>
        <v>-250000</v>
      </c>
      <c r="H34" s="4"/>
    </row>
    <row r="35" spans="1:8" ht="25.5" outlineLevel="6">
      <c r="A35" s="7" t="s">
        <v>46</v>
      </c>
      <c r="B35" s="6" t="s">
        <v>41</v>
      </c>
      <c r="C35" s="6" t="s">
        <v>47</v>
      </c>
      <c r="D35" s="6"/>
      <c r="E35" s="8">
        <v>4714281</v>
      </c>
      <c r="F35" s="12">
        <v>4464281</v>
      </c>
      <c r="G35" s="13">
        <f t="shared" si="1"/>
        <v>-250000</v>
      </c>
      <c r="H35" s="4"/>
    </row>
    <row r="36" spans="1:8" ht="25.5" outlineLevel="7">
      <c r="A36" s="7" t="s">
        <v>16</v>
      </c>
      <c r="B36" s="6" t="s">
        <v>41</v>
      </c>
      <c r="C36" s="6" t="s">
        <v>47</v>
      </c>
      <c r="D36" s="6" t="s">
        <v>17</v>
      </c>
      <c r="E36" s="8">
        <v>1041069</v>
      </c>
      <c r="F36" s="12">
        <v>791069</v>
      </c>
      <c r="G36" s="13">
        <f t="shared" si="1"/>
        <v>-250000</v>
      </c>
      <c r="H36" s="4"/>
    </row>
    <row r="37" spans="1:8" ht="25.5" outlineLevel="7">
      <c r="A37" s="7" t="s">
        <v>18</v>
      </c>
      <c r="B37" s="6" t="s">
        <v>41</v>
      </c>
      <c r="C37" s="6" t="s">
        <v>47</v>
      </c>
      <c r="D37" s="6" t="s">
        <v>19</v>
      </c>
      <c r="E37" s="8">
        <v>1041069</v>
      </c>
      <c r="F37" s="12">
        <v>791069</v>
      </c>
      <c r="G37" s="13">
        <f t="shared" si="1"/>
        <v>-250000</v>
      </c>
      <c r="H37" s="4"/>
    </row>
    <row r="38" spans="1:8" s="22" customFormat="1" outlineLevel="1">
      <c r="A38" s="17" t="s">
        <v>54</v>
      </c>
      <c r="B38" s="18" t="s">
        <v>55</v>
      </c>
      <c r="C38" s="18"/>
      <c r="D38" s="18"/>
      <c r="E38" s="19">
        <v>173510910.90000001</v>
      </c>
      <c r="F38" s="20">
        <v>178303133</v>
      </c>
      <c r="G38" s="14">
        <f t="shared" si="1"/>
        <v>4792222.099999994</v>
      </c>
      <c r="H38" s="21"/>
    </row>
    <row r="39" spans="1:8" outlineLevel="2">
      <c r="A39" s="7" t="s">
        <v>58</v>
      </c>
      <c r="B39" s="6" t="s">
        <v>59</v>
      </c>
      <c r="C39" s="6"/>
      <c r="D39" s="6"/>
      <c r="E39" s="8">
        <v>165893947</v>
      </c>
      <c r="F39" s="12">
        <v>170893947</v>
      </c>
      <c r="G39" s="13">
        <f t="shared" ref="G39:G49" si="2">F39-E39</f>
        <v>5000000</v>
      </c>
      <c r="H39" s="4"/>
    </row>
    <row r="40" spans="1:8" ht="25.5" outlineLevel="3">
      <c r="A40" s="7" t="s">
        <v>60</v>
      </c>
      <c r="B40" s="6" t="s">
        <v>59</v>
      </c>
      <c r="C40" s="6" t="s">
        <v>61</v>
      </c>
      <c r="D40" s="6"/>
      <c r="E40" s="8">
        <v>165893947</v>
      </c>
      <c r="F40" s="12">
        <v>170893947</v>
      </c>
      <c r="G40" s="13">
        <f t="shared" si="2"/>
        <v>5000000</v>
      </c>
      <c r="H40" s="4"/>
    </row>
    <row r="41" spans="1:8" ht="25.5" outlineLevel="4">
      <c r="A41" s="7" t="s">
        <v>62</v>
      </c>
      <c r="B41" s="6" t="s">
        <v>59</v>
      </c>
      <c r="C41" s="6" t="s">
        <v>63</v>
      </c>
      <c r="D41" s="6"/>
      <c r="E41" s="8">
        <v>165750692</v>
      </c>
      <c r="F41" s="12">
        <v>170750692</v>
      </c>
      <c r="G41" s="13">
        <f t="shared" si="2"/>
        <v>5000000</v>
      </c>
      <c r="H41" s="4"/>
    </row>
    <row r="42" spans="1:8" ht="38.25" outlineLevel="5">
      <c r="A42" s="7" t="s">
        <v>64</v>
      </c>
      <c r="B42" s="6" t="s">
        <v>59</v>
      </c>
      <c r="C42" s="6" t="s">
        <v>65</v>
      </c>
      <c r="D42" s="6"/>
      <c r="E42" s="8">
        <v>20605176.940000001</v>
      </c>
      <c r="F42" s="12">
        <v>25605176.940000001</v>
      </c>
      <c r="G42" s="13">
        <f t="shared" si="2"/>
        <v>5000000</v>
      </c>
      <c r="H42" s="4"/>
    </row>
    <row r="43" spans="1:8" ht="38.25" outlineLevel="6">
      <c r="A43" s="7" t="s">
        <v>66</v>
      </c>
      <c r="B43" s="6" t="s">
        <v>59</v>
      </c>
      <c r="C43" s="6" t="s">
        <v>67</v>
      </c>
      <c r="D43" s="6"/>
      <c r="E43" s="8">
        <v>14289386.939999999</v>
      </c>
      <c r="F43" s="12">
        <v>14081052.939999999</v>
      </c>
      <c r="G43" s="13">
        <f t="shared" si="2"/>
        <v>-208334</v>
      </c>
      <c r="H43" s="4"/>
    </row>
    <row r="44" spans="1:8" ht="25.5" outlineLevel="7">
      <c r="A44" s="7" t="s">
        <v>16</v>
      </c>
      <c r="B44" s="6" t="s">
        <v>59</v>
      </c>
      <c r="C44" s="6" t="s">
        <v>67</v>
      </c>
      <c r="D44" s="6" t="s">
        <v>17</v>
      </c>
      <c r="E44" s="8">
        <v>2882548.94</v>
      </c>
      <c r="F44" s="12">
        <v>2674214.94</v>
      </c>
      <c r="G44" s="13">
        <f t="shared" si="2"/>
        <v>-208334</v>
      </c>
      <c r="H44" s="4"/>
    </row>
    <row r="45" spans="1:8" ht="25.5" outlineLevel="7">
      <c r="A45" s="7" t="s">
        <v>18</v>
      </c>
      <c r="B45" s="6" t="s">
        <v>59</v>
      </c>
      <c r="C45" s="6" t="s">
        <v>67</v>
      </c>
      <c r="D45" s="6" t="s">
        <v>19</v>
      </c>
      <c r="E45" s="8">
        <v>2882548.94</v>
      </c>
      <c r="F45" s="12">
        <v>2674214.94</v>
      </c>
      <c r="G45" s="13">
        <f t="shared" si="2"/>
        <v>-208334</v>
      </c>
      <c r="H45" s="4"/>
    </row>
    <row r="46" spans="1:8" ht="25.5" outlineLevel="6">
      <c r="A46" s="7" t="s">
        <v>68</v>
      </c>
      <c r="B46" s="6" t="s">
        <v>59</v>
      </c>
      <c r="C46" s="6" t="s">
        <v>69</v>
      </c>
      <c r="D46" s="6"/>
      <c r="E46" s="8">
        <v>6315790</v>
      </c>
      <c r="F46" s="12">
        <v>11524124</v>
      </c>
      <c r="G46" s="13">
        <f t="shared" si="2"/>
        <v>5208334</v>
      </c>
      <c r="H46" s="4"/>
    </row>
    <row r="47" spans="1:8" ht="25.5" outlineLevel="7">
      <c r="A47" s="7" t="s">
        <v>16</v>
      </c>
      <c r="B47" s="6" t="s">
        <v>59</v>
      </c>
      <c r="C47" s="6" t="s">
        <v>69</v>
      </c>
      <c r="D47" s="6" t="s">
        <v>17</v>
      </c>
      <c r="E47" s="8">
        <v>6315790</v>
      </c>
      <c r="F47" s="12">
        <v>11524124</v>
      </c>
      <c r="G47" s="13">
        <f t="shared" si="2"/>
        <v>5208334</v>
      </c>
      <c r="H47" s="4"/>
    </row>
    <row r="48" spans="1:8" ht="25.5" outlineLevel="7">
      <c r="A48" s="7" t="s">
        <v>18</v>
      </c>
      <c r="B48" s="6" t="s">
        <v>59</v>
      </c>
      <c r="C48" s="6" t="s">
        <v>69</v>
      </c>
      <c r="D48" s="6" t="s">
        <v>19</v>
      </c>
      <c r="E48" s="8">
        <v>6315790</v>
      </c>
      <c r="F48" s="12">
        <v>11524124</v>
      </c>
      <c r="G48" s="13">
        <f t="shared" si="2"/>
        <v>5208334</v>
      </c>
      <c r="H48" s="4"/>
    </row>
    <row r="49" spans="1:8" outlineLevel="2">
      <c r="A49" s="7" t="s">
        <v>74</v>
      </c>
      <c r="B49" s="6" t="s">
        <v>75</v>
      </c>
      <c r="C49" s="6"/>
      <c r="D49" s="6"/>
      <c r="E49" s="8">
        <v>3163095.9</v>
      </c>
      <c r="F49" s="12">
        <v>2955318</v>
      </c>
      <c r="G49" s="13">
        <f t="shared" si="2"/>
        <v>-207777.89999999991</v>
      </c>
      <c r="H49" s="4"/>
    </row>
    <row r="50" spans="1:8" ht="63.75" outlineLevel="6">
      <c r="A50" s="23" t="s">
        <v>76</v>
      </c>
      <c r="B50" s="6" t="s">
        <v>75</v>
      </c>
      <c r="C50" s="6" t="s">
        <v>77</v>
      </c>
      <c r="D50" s="6"/>
      <c r="E50" s="8">
        <v>388889</v>
      </c>
      <c r="F50" s="12">
        <v>66667</v>
      </c>
      <c r="G50" s="13">
        <f t="shared" ref="G50:G66" si="3">F50-E50</f>
        <v>-322222</v>
      </c>
      <c r="H50" s="4"/>
    </row>
    <row r="51" spans="1:8" ht="25.5" outlineLevel="7">
      <c r="A51" s="7" t="s">
        <v>16</v>
      </c>
      <c r="B51" s="6" t="s">
        <v>75</v>
      </c>
      <c r="C51" s="6" t="s">
        <v>77</v>
      </c>
      <c r="D51" s="6" t="s">
        <v>17</v>
      </c>
      <c r="E51" s="8">
        <v>388889</v>
      </c>
      <c r="F51" s="12">
        <v>66667</v>
      </c>
      <c r="G51" s="13">
        <f t="shared" si="3"/>
        <v>-322222</v>
      </c>
      <c r="H51" s="4"/>
    </row>
    <row r="52" spans="1:8" ht="25.5" outlineLevel="7">
      <c r="A52" s="7" t="s">
        <v>18</v>
      </c>
      <c r="B52" s="6" t="s">
        <v>75</v>
      </c>
      <c r="C52" s="6" t="s">
        <v>77</v>
      </c>
      <c r="D52" s="6" t="s">
        <v>19</v>
      </c>
      <c r="E52" s="8">
        <v>388889</v>
      </c>
      <c r="F52" s="12">
        <v>66667</v>
      </c>
      <c r="G52" s="13">
        <f t="shared" si="3"/>
        <v>-322222</v>
      </c>
      <c r="H52" s="4"/>
    </row>
    <row r="53" spans="1:8" ht="38.25" outlineLevel="6">
      <c r="A53" s="7" t="s">
        <v>78</v>
      </c>
      <c r="B53" s="6" t="s">
        <v>75</v>
      </c>
      <c r="C53" s="6" t="s">
        <v>79</v>
      </c>
      <c r="D53" s="6"/>
      <c r="E53" s="8">
        <v>331488</v>
      </c>
      <c r="F53" s="12">
        <v>942599</v>
      </c>
      <c r="G53" s="13">
        <f t="shared" si="3"/>
        <v>611111</v>
      </c>
      <c r="H53" s="4"/>
    </row>
    <row r="54" spans="1:8" ht="25.5" outlineLevel="7">
      <c r="A54" s="7" t="s">
        <v>16</v>
      </c>
      <c r="B54" s="6" t="s">
        <v>75</v>
      </c>
      <c r="C54" s="6" t="s">
        <v>79</v>
      </c>
      <c r="D54" s="6" t="s">
        <v>17</v>
      </c>
      <c r="E54" s="8">
        <v>331488</v>
      </c>
      <c r="F54" s="12">
        <v>942599</v>
      </c>
      <c r="G54" s="13">
        <f t="shared" si="3"/>
        <v>611111</v>
      </c>
      <c r="H54" s="4"/>
    </row>
    <row r="55" spans="1:8" ht="25.5" outlineLevel="7">
      <c r="A55" s="7" t="s">
        <v>18</v>
      </c>
      <c r="B55" s="6" t="s">
        <v>75</v>
      </c>
      <c r="C55" s="6" t="s">
        <v>79</v>
      </c>
      <c r="D55" s="6" t="s">
        <v>19</v>
      </c>
      <c r="E55" s="8">
        <v>331488</v>
      </c>
      <c r="F55" s="12">
        <v>942599</v>
      </c>
      <c r="G55" s="13">
        <f t="shared" si="3"/>
        <v>611111</v>
      </c>
      <c r="H55" s="4"/>
    </row>
    <row r="56" spans="1:8" ht="78" customHeight="1" outlineLevel="6">
      <c r="A56" s="23" t="s">
        <v>80</v>
      </c>
      <c r="B56" s="6" t="s">
        <v>75</v>
      </c>
      <c r="C56" s="6" t="s">
        <v>81</v>
      </c>
      <c r="D56" s="6"/>
      <c r="E56" s="8">
        <v>422223</v>
      </c>
      <c r="F56" s="12">
        <v>133334</v>
      </c>
      <c r="G56" s="13">
        <f t="shared" si="3"/>
        <v>-288889</v>
      </c>
      <c r="H56" s="4"/>
    </row>
    <row r="57" spans="1:8" ht="25.5" outlineLevel="7">
      <c r="A57" s="7" t="s">
        <v>16</v>
      </c>
      <c r="B57" s="6" t="s">
        <v>75</v>
      </c>
      <c r="C57" s="6" t="s">
        <v>81</v>
      </c>
      <c r="D57" s="6" t="s">
        <v>17</v>
      </c>
      <c r="E57" s="8">
        <v>422223</v>
      </c>
      <c r="F57" s="12">
        <v>133334</v>
      </c>
      <c r="G57" s="13">
        <f t="shared" si="3"/>
        <v>-288889</v>
      </c>
      <c r="H57" s="4"/>
    </row>
    <row r="58" spans="1:8" ht="25.5" outlineLevel="7">
      <c r="A58" s="7" t="s">
        <v>18</v>
      </c>
      <c r="B58" s="6" t="s">
        <v>75</v>
      </c>
      <c r="C58" s="6" t="s">
        <v>81</v>
      </c>
      <c r="D58" s="6" t="s">
        <v>19</v>
      </c>
      <c r="E58" s="8">
        <v>422223</v>
      </c>
      <c r="F58" s="12">
        <v>133334</v>
      </c>
      <c r="G58" s="13">
        <f t="shared" si="3"/>
        <v>-288889</v>
      </c>
      <c r="H58" s="4"/>
    </row>
    <row r="59" spans="1:8" outlineLevel="3">
      <c r="A59" s="7" t="s">
        <v>82</v>
      </c>
      <c r="B59" s="6" t="s">
        <v>75</v>
      </c>
      <c r="C59" s="6" t="s">
        <v>83</v>
      </c>
      <c r="D59" s="6"/>
      <c r="E59" s="8">
        <v>207777.9</v>
      </c>
      <c r="F59" s="12">
        <v>0</v>
      </c>
      <c r="G59" s="13">
        <f t="shared" si="3"/>
        <v>-207777.9</v>
      </c>
      <c r="H59" s="4"/>
    </row>
    <row r="60" spans="1:8" outlineLevel="6">
      <c r="A60" s="7" t="s">
        <v>84</v>
      </c>
      <c r="B60" s="6" t="s">
        <v>75</v>
      </c>
      <c r="C60" s="6" t="s">
        <v>85</v>
      </c>
      <c r="D60" s="6"/>
      <c r="E60" s="8">
        <v>207777.9</v>
      </c>
      <c r="F60" s="12">
        <v>0</v>
      </c>
      <c r="G60" s="13">
        <f t="shared" si="3"/>
        <v>-207777.9</v>
      </c>
      <c r="H60" s="4"/>
    </row>
    <row r="61" spans="1:8" ht="25.5" outlineLevel="7">
      <c r="A61" s="7" t="s">
        <v>16</v>
      </c>
      <c r="B61" s="6" t="s">
        <v>75</v>
      </c>
      <c r="C61" s="6" t="s">
        <v>85</v>
      </c>
      <c r="D61" s="6" t="s">
        <v>17</v>
      </c>
      <c r="E61" s="8">
        <v>207777.9</v>
      </c>
      <c r="F61" s="12">
        <v>0</v>
      </c>
      <c r="G61" s="13">
        <f t="shared" si="3"/>
        <v>-207777.9</v>
      </c>
      <c r="H61" s="4"/>
    </row>
    <row r="62" spans="1:8" ht="25.5" outlineLevel="7">
      <c r="A62" s="7" t="s">
        <v>18</v>
      </c>
      <c r="B62" s="6" t="s">
        <v>75</v>
      </c>
      <c r="C62" s="6" t="s">
        <v>85</v>
      </c>
      <c r="D62" s="6" t="s">
        <v>19</v>
      </c>
      <c r="E62" s="8">
        <v>207777.9</v>
      </c>
      <c r="F62" s="12">
        <v>0</v>
      </c>
      <c r="G62" s="13">
        <f t="shared" si="3"/>
        <v>-207777.9</v>
      </c>
      <c r="H62" s="4"/>
    </row>
    <row r="63" spans="1:8" s="22" customFormat="1" outlineLevel="1">
      <c r="A63" s="17" t="s">
        <v>86</v>
      </c>
      <c r="B63" s="18" t="s">
        <v>87</v>
      </c>
      <c r="C63" s="18"/>
      <c r="D63" s="18"/>
      <c r="E63" s="19">
        <v>19681559.039999999</v>
      </c>
      <c r="F63" s="20">
        <v>22253166.039999999</v>
      </c>
      <c r="G63" s="14">
        <f t="shared" si="3"/>
        <v>2571607</v>
      </c>
      <c r="H63" s="21"/>
    </row>
    <row r="64" spans="1:8" outlineLevel="2">
      <c r="A64" s="7" t="s">
        <v>92</v>
      </c>
      <c r="B64" s="6" t="s">
        <v>93</v>
      </c>
      <c r="C64" s="6"/>
      <c r="D64" s="6"/>
      <c r="E64" s="8">
        <v>5820651.9199999999</v>
      </c>
      <c r="F64" s="12">
        <v>8392258.9199999999</v>
      </c>
      <c r="G64" s="13">
        <f t="shared" si="3"/>
        <v>2571607</v>
      </c>
      <c r="H64" s="4"/>
    </row>
    <row r="65" spans="1:8" ht="38.25" outlineLevel="3">
      <c r="A65" s="7" t="s">
        <v>88</v>
      </c>
      <c r="B65" s="6" t="s">
        <v>93</v>
      </c>
      <c r="C65" s="6" t="s">
        <v>89</v>
      </c>
      <c r="D65" s="6"/>
      <c r="E65" s="8">
        <v>1807560.9</v>
      </c>
      <c r="F65" s="12">
        <v>4379167.9000000004</v>
      </c>
      <c r="G65" s="13">
        <f t="shared" si="3"/>
        <v>2571607.0000000005</v>
      </c>
      <c r="H65" s="4"/>
    </row>
    <row r="66" spans="1:8" outlineLevel="4">
      <c r="A66" s="7" t="s">
        <v>94</v>
      </c>
      <c r="B66" s="6" t="s">
        <v>93</v>
      </c>
      <c r="C66" s="6" t="s">
        <v>95</v>
      </c>
      <c r="D66" s="6"/>
      <c r="E66" s="8">
        <v>1748761.02</v>
      </c>
      <c r="F66" s="12">
        <v>4320368.0199999996</v>
      </c>
      <c r="G66" s="13">
        <f t="shared" si="3"/>
        <v>2571606.9999999995</v>
      </c>
      <c r="H66" s="4"/>
    </row>
    <row r="67" spans="1:8" ht="38.25" outlineLevel="5">
      <c r="A67" s="7" t="s">
        <v>96</v>
      </c>
      <c r="B67" s="6" t="s">
        <v>93</v>
      </c>
      <c r="C67" s="6" t="s">
        <v>97</v>
      </c>
      <c r="D67" s="6"/>
      <c r="E67" s="8">
        <v>1748761.02</v>
      </c>
      <c r="F67" s="12">
        <v>4320368.0199999996</v>
      </c>
      <c r="G67" s="13">
        <f t="shared" ref="G67:G70" si="4">F67-E67</f>
        <v>2571606.9999999995</v>
      </c>
      <c r="H67" s="4"/>
    </row>
    <row r="68" spans="1:8" ht="25.5" outlineLevel="6">
      <c r="A68" s="7" t="s">
        <v>98</v>
      </c>
      <c r="B68" s="6" t="s">
        <v>93</v>
      </c>
      <c r="C68" s="6" t="s">
        <v>99</v>
      </c>
      <c r="D68" s="6"/>
      <c r="E68" s="8">
        <v>1748761.02</v>
      </c>
      <c r="F68" s="12">
        <v>4320368.0199999996</v>
      </c>
      <c r="G68" s="13">
        <f t="shared" si="4"/>
        <v>2571606.9999999995</v>
      </c>
      <c r="H68" s="4"/>
    </row>
    <row r="69" spans="1:8" ht="25.5" outlineLevel="7">
      <c r="A69" s="7" t="s">
        <v>70</v>
      </c>
      <c r="B69" s="6" t="s">
        <v>93</v>
      </c>
      <c r="C69" s="6" t="s">
        <v>99</v>
      </c>
      <c r="D69" s="6" t="s">
        <v>71</v>
      </c>
      <c r="E69" s="8">
        <v>1064986.6200000001</v>
      </c>
      <c r="F69" s="12">
        <v>3636593.62</v>
      </c>
      <c r="G69" s="13">
        <f t="shared" si="4"/>
        <v>2571607</v>
      </c>
      <c r="H69" s="4"/>
    </row>
    <row r="70" spans="1:8" outlineLevel="7">
      <c r="A70" s="7" t="s">
        <v>72</v>
      </c>
      <c r="B70" s="6" t="s">
        <v>93</v>
      </c>
      <c r="C70" s="6" t="s">
        <v>99</v>
      </c>
      <c r="D70" s="6" t="s">
        <v>73</v>
      </c>
      <c r="E70" s="8">
        <v>1064986.6200000001</v>
      </c>
      <c r="F70" s="12">
        <v>3636593.62</v>
      </c>
      <c r="G70" s="13">
        <f t="shared" si="4"/>
        <v>2571607</v>
      </c>
      <c r="H70" s="4"/>
    </row>
    <row r="71" spans="1:8" s="22" customFormat="1" outlineLevel="1">
      <c r="A71" s="17" t="s">
        <v>100</v>
      </c>
      <c r="B71" s="18" t="s">
        <v>101</v>
      </c>
      <c r="C71" s="18"/>
      <c r="D71" s="18"/>
      <c r="E71" s="19">
        <v>180160759</v>
      </c>
      <c r="F71" s="20">
        <v>180504359</v>
      </c>
      <c r="G71" s="14">
        <f t="shared" ref="G71:G78" si="5">F71-E71</f>
        <v>343600</v>
      </c>
      <c r="H71" s="21"/>
    </row>
    <row r="72" spans="1:8" outlineLevel="2">
      <c r="A72" s="7" t="s">
        <v>175</v>
      </c>
      <c r="B72" s="6" t="s">
        <v>176</v>
      </c>
      <c r="C72" s="6"/>
      <c r="D72" s="6"/>
      <c r="E72" s="8">
        <v>26569284</v>
      </c>
      <c r="F72" s="12">
        <v>25619284</v>
      </c>
      <c r="G72" s="13">
        <f t="shared" si="5"/>
        <v>-950000</v>
      </c>
      <c r="H72" s="4"/>
    </row>
    <row r="73" spans="1:8" ht="38.25" outlineLevel="3">
      <c r="A73" s="7" t="s">
        <v>177</v>
      </c>
      <c r="B73" s="6" t="s">
        <v>176</v>
      </c>
      <c r="C73" s="6" t="s">
        <v>178</v>
      </c>
      <c r="D73" s="6"/>
      <c r="E73" s="8">
        <v>26523896</v>
      </c>
      <c r="F73" s="12">
        <v>25573896</v>
      </c>
      <c r="G73" s="13">
        <f t="shared" si="5"/>
        <v>-950000</v>
      </c>
      <c r="H73" s="4"/>
    </row>
    <row r="74" spans="1:8" outlineLevel="4">
      <c r="A74" s="7" t="s">
        <v>179</v>
      </c>
      <c r="B74" s="6" t="s">
        <v>176</v>
      </c>
      <c r="C74" s="6" t="s">
        <v>180</v>
      </c>
      <c r="D74" s="6"/>
      <c r="E74" s="8">
        <v>26523896</v>
      </c>
      <c r="F74" s="12">
        <v>25573896</v>
      </c>
      <c r="G74" s="13">
        <f t="shared" si="5"/>
        <v>-950000</v>
      </c>
      <c r="H74" s="4"/>
    </row>
    <row r="75" spans="1:8" ht="38.25" outlineLevel="5">
      <c r="A75" s="7" t="s">
        <v>181</v>
      </c>
      <c r="B75" s="6" t="s">
        <v>176</v>
      </c>
      <c r="C75" s="6" t="s">
        <v>182</v>
      </c>
      <c r="D75" s="6"/>
      <c r="E75" s="8">
        <v>3896539</v>
      </c>
      <c r="F75" s="12">
        <v>3596539</v>
      </c>
      <c r="G75" s="13">
        <f t="shared" si="5"/>
        <v>-300000</v>
      </c>
      <c r="H75" s="4"/>
    </row>
    <row r="76" spans="1:8" ht="25.5" outlineLevel="6">
      <c r="A76" s="7" t="s">
        <v>183</v>
      </c>
      <c r="B76" s="6" t="s">
        <v>176</v>
      </c>
      <c r="C76" s="6" t="s">
        <v>184</v>
      </c>
      <c r="D76" s="6"/>
      <c r="E76" s="8">
        <v>3896539</v>
      </c>
      <c r="F76" s="12">
        <v>3596539</v>
      </c>
      <c r="G76" s="13">
        <f t="shared" si="5"/>
        <v>-300000</v>
      </c>
      <c r="H76" s="4"/>
    </row>
    <row r="77" spans="1:8" ht="25.5" outlineLevel="7">
      <c r="A77" s="7" t="s">
        <v>16</v>
      </c>
      <c r="B77" s="6" t="s">
        <v>176</v>
      </c>
      <c r="C77" s="6" t="s">
        <v>184</v>
      </c>
      <c r="D77" s="6" t="s">
        <v>17</v>
      </c>
      <c r="E77" s="8">
        <v>3891339</v>
      </c>
      <c r="F77" s="12">
        <v>3591339</v>
      </c>
      <c r="G77" s="13">
        <f t="shared" si="5"/>
        <v>-300000</v>
      </c>
      <c r="H77" s="4"/>
    </row>
    <row r="78" spans="1:8" ht="25.5" outlineLevel="7">
      <c r="A78" s="7" t="s">
        <v>18</v>
      </c>
      <c r="B78" s="6" t="s">
        <v>176</v>
      </c>
      <c r="C78" s="6" t="s">
        <v>184</v>
      </c>
      <c r="D78" s="6" t="s">
        <v>19</v>
      </c>
      <c r="E78" s="8">
        <v>3891339</v>
      </c>
      <c r="F78" s="12">
        <v>3591339</v>
      </c>
      <c r="G78" s="13">
        <f t="shared" si="5"/>
        <v>-300000</v>
      </c>
      <c r="H78" s="4"/>
    </row>
    <row r="79" spans="1:8" ht="25.5" outlineLevel="5">
      <c r="A79" s="7" t="s">
        <v>185</v>
      </c>
      <c r="B79" s="6" t="s">
        <v>176</v>
      </c>
      <c r="C79" s="6" t="s">
        <v>186</v>
      </c>
      <c r="D79" s="6"/>
      <c r="E79" s="8">
        <v>4375600</v>
      </c>
      <c r="F79" s="12">
        <v>3725600</v>
      </c>
      <c r="G79" s="13">
        <f t="shared" ref="G79:G97" si="6">F79-E79</f>
        <v>-650000</v>
      </c>
      <c r="H79" s="4"/>
    </row>
    <row r="80" spans="1:8" ht="25.5" outlineLevel="6">
      <c r="A80" s="7" t="s">
        <v>187</v>
      </c>
      <c r="B80" s="6" t="s">
        <v>176</v>
      </c>
      <c r="C80" s="6" t="s">
        <v>188</v>
      </c>
      <c r="D80" s="6"/>
      <c r="E80" s="8">
        <v>4375600</v>
      </c>
      <c r="F80" s="12">
        <v>3725600</v>
      </c>
      <c r="G80" s="13">
        <f t="shared" si="6"/>
        <v>-650000</v>
      </c>
      <c r="H80" s="4"/>
    </row>
    <row r="81" spans="1:8" ht="25.5" outlineLevel="7">
      <c r="A81" s="7" t="s">
        <v>16</v>
      </c>
      <c r="B81" s="6" t="s">
        <v>176</v>
      </c>
      <c r="C81" s="6" t="s">
        <v>188</v>
      </c>
      <c r="D81" s="6" t="s">
        <v>17</v>
      </c>
      <c r="E81" s="8">
        <v>4375600</v>
      </c>
      <c r="F81" s="12">
        <v>3725600</v>
      </c>
      <c r="G81" s="13">
        <f t="shared" si="6"/>
        <v>-650000</v>
      </c>
      <c r="H81" s="4"/>
    </row>
    <row r="82" spans="1:8" ht="25.5" outlineLevel="7">
      <c r="A82" s="7" t="s">
        <v>18</v>
      </c>
      <c r="B82" s="6" t="s">
        <v>176</v>
      </c>
      <c r="C82" s="6" t="s">
        <v>188</v>
      </c>
      <c r="D82" s="6" t="s">
        <v>19</v>
      </c>
      <c r="E82" s="8">
        <v>4375600</v>
      </c>
      <c r="F82" s="12">
        <v>3725600</v>
      </c>
      <c r="G82" s="13">
        <f t="shared" si="6"/>
        <v>-650000</v>
      </c>
      <c r="H82" s="4"/>
    </row>
    <row r="83" spans="1:8" outlineLevel="2">
      <c r="A83" s="7" t="s">
        <v>189</v>
      </c>
      <c r="B83" s="6" t="s">
        <v>190</v>
      </c>
      <c r="C83" s="6"/>
      <c r="D83" s="6"/>
      <c r="E83" s="8">
        <v>127500929</v>
      </c>
      <c r="F83" s="12">
        <v>128872985</v>
      </c>
      <c r="G83" s="13">
        <f t="shared" si="6"/>
        <v>1372056</v>
      </c>
      <c r="H83" s="4"/>
    </row>
    <row r="84" spans="1:8" ht="38.25" outlineLevel="3">
      <c r="A84" s="7" t="s">
        <v>177</v>
      </c>
      <c r="B84" s="6" t="s">
        <v>190</v>
      </c>
      <c r="C84" s="6" t="s">
        <v>178</v>
      </c>
      <c r="D84" s="6"/>
      <c r="E84" s="8">
        <v>127238617</v>
      </c>
      <c r="F84" s="12">
        <v>128610673</v>
      </c>
      <c r="G84" s="13">
        <f t="shared" si="6"/>
        <v>1372056</v>
      </c>
      <c r="H84" s="4"/>
    </row>
    <row r="85" spans="1:8" outlineLevel="4">
      <c r="A85" s="7" t="s">
        <v>191</v>
      </c>
      <c r="B85" s="6" t="s">
        <v>190</v>
      </c>
      <c r="C85" s="6" t="s">
        <v>192</v>
      </c>
      <c r="D85" s="6"/>
      <c r="E85" s="8">
        <v>127238617</v>
      </c>
      <c r="F85" s="12">
        <v>128610673</v>
      </c>
      <c r="G85" s="13">
        <f t="shared" si="6"/>
        <v>1372056</v>
      </c>
      <c r="H85" s="4"/>
    </row>
    <row r="86" spans="1:8" ht="38.25" outlineLevel="5">
      <c r="A86" s="7" t="s">
        <v>193</v>
      </c>
      <c r="B86" s="6" t="s">
        <v>190</v>
      </c>
      <c r="C86" s="6" t="s">
        <v>194</v>
      </c>
      <c r="D86" s="6"/>
      <c r="E86" s="8">
        <v>25877287</v>
      </c>
      <c r="F86" s="12">
        <v>25617287</v>
      </c>
      <c r="G86" s="13">
        <f t="shared" si="6"/>
        <v>-260000</v>
      </c>
      <c r="H86" s="4"/>
    </row>
    <row r="87" spans="1:8" ht="29.25" customHeight="1" outlineLevel="6">
      <c r="A87" s="7" t="s">
        <v>195</v>
      </c>
      <c r="B87" s="6" t="s">
        <v>190</v>
      </c>
      <c r="C87" s="6" t="s">
        <v>196</v>
      </c>
      <c r="D87" s="6"/>
      <c r="E87" s="8">
        <v>25877287</v>
      </c>
      <c r="F87" s="12">
        <v>25617287</v>
      </c>
      <c r="G87" s="13">
        <f t="shared" si="6"/>
        <v>-260000</v>
      </c>
      <c r="H87" s="4"/>
    </row>
    <row r="88" spans="1:8" ht="25.5" outlineLevel="7">
      <c r="A88" s="7" t="s">
        <v>16</v>
      </c>
      <c r="B88" s="6" t="s">
        <v>190</v>
      </c>
      <c r="C88" s="6" t="s">
        <v>196</v>
      </c>
      <c r="D88" s="6" t="s">
        <v>17</v>
      </c>
      <c r="E88" s="8">
        <v>24404404</v>
      </c>
      <c r="F88" s="12">
        <v>24144404</v>
      </c>
      <c r="G88" s="13">
        <f t="shared" si="6"/>
        <v>-260000</v>
      </c>
      <c r="H88" s="4"/>
    </row>
    <row r="89" spans="1:8" ht="25.5" outlineLevel="7">
      <c r="A89" s="7" t="s">
        <v>18</v>
      </c>
      <c r="B89" s="6" t="s">
        <v>190</v>
      </c>
      <c r="C89" s="6" t="s">
        <v>196</v>
      </c>
      <c r="D89" s="6" t="s">
        <v>19</v>
      </c>
      <c r="E89" s="8">
        <v>24404404</v>
      </c>
      <c r="F89" s="12">
        <v>24144404</v>
      </c>
      <c r="G89" s="13">
        <f t="shared" si="6"/>
        <v>-260000</v>
      </c>
      <c r="H89" s="4"/>
    </row>
    <row r="90" spans="1:8" ht="25.5" outlineLevel="5">
      <c r="A90" s="7" t="s">
        <v>197</v>
      </c>
      <c r="B90" s="6" t="s">
        <v>190</v>
      </c>
      <c r="C90" s="6" t="s">
        <v>198</v>
      </c>
      <c r="D90" s="6"/>
      <c r="E90" s="8">
        <v>7904476</v>
      </c>
      <c r="F90" s="12">
        <v>7323132</v>
      </c>
      <c r="G90" s="13">
        <f t="shared" si="6"/>
        <v>-581344</v>
      </c>
      <c r="H90" s="4"/>
    </row>
    <row r="91" spans="1:8" outlineLevel="6">
      <c r="A91" s="7" t="s">
        <v>199</v>
      </c>
      <c r="B91" s="6" t="s">
        <v>190</v>
      </c>
      <c r="C91" s="6" t="s">
        <v>200</v>
      </c>
      <c r="D91" s="6"/>
      <c r="E91" s="8">
        <v>7904476</v>
      </c>
      <c r="F91" s="12">
        <v>7323132</v>
      </c>
      <c r="G91" s="13">
        <f t="shared" si="6"/>
        <v>-581344</v>
      </c>
      <c r="H91" s="4"/>
    </row>
    <row r="92" spans="1:8" ht="25.5" outlineLevel="7">
      <c r="A92" s="7" t="s">
        <v>16</v>
      </c>
      <c r="B92" s="6" t="s">
        <v>190</v>
      </c>
      <c r="C92" s="6" t="s">
        <v>200</v>
      </c>
      <c r="D92" s="6" t="s">
        <v>17</v>
      </c>
      <c r="E92" s="8">
        <v>7904476</v>
      </c>
      <c r="F92" s="12">
        <v>7323132</v>
      </c>
      <c r="G92" s="13">
        <f t="shared" si="6"/>
        <v>-581344</v>
      </c>
      <c r="H92" s="4"/>
    </row>
    <row r="93" spans="1:8" ht="25.5" outlineLevel="7">
      <c r="A93" s="7" t="s">
        <v>18</v>
      </c>
      <c r="B93" s="6" t="s">
        <v>190</v>
      </c>
      <c r="C93" s="6" t="s">
        <v>200</v>
      </c>
      <c r="D93" s="6" t="s">
        <v>19</v>
      </c>
      <c r="E93" s="8">
        <v>7904476</v>
      </c>
      <c r="F93" s="12">
        <v>7323132</v>
      </c>
      <c r="G93" s="13">
        <f t="shared" si="6"/>
        <v>-581344</v>
      </c>
      <c r="H93" s="4"/>
    </row>
    <row r="94" spans="1:8" ht="63.75" outlineLevel="5">
      <c r="A94" s="23" t="s">
        <v>201</v>
      </c>
      <c r="B94" s="6" t="s">
        <v>190</v>
      </c>
      <c r="C94" s="6" t="s">
        <v>202</v>
      </c>
      <c r="D94" s="6"/>
      <c r="E94" s="12"/>
      <c r="F94" s="12">
        <v>2213400</v>
      </c>
      <c r="G94" s="13">
        <f t="shared" si="6"/>
        <v>2213400</v>
      </c>
      <c r="H94" s="4"/>
    </row>
    <row r="95" spans="1:8" ht="53.25" customHeight="1" outlineLevel="6">
      <c r="A95" s="23" t="s">
        <v>203</v>
      </c>
      <c r="B95" s="6" t="s">
        <v>190</v>
      </c>
      <c r="C95" s="6" t="s">
        <v>204</v>
      </c>
      <c r="D95" s="6"/>
      <c r="E95" s="12"/>
      <c r="F95" s="12">
        <v>2213400</v>
      </c>
      <c r="G95" s="13">
        <f t="shared" si="6"/>
        <v>2213400</v>
      </c>
      <c r="H95" s="4"/>
    </row>
    <row r="96" spans="1:8" ht="51" outlineLevel="7">
      <c r="A96" s="7" t="s">
        <v>8</v>
      </c>
      <c r="B96" s="6" t="s">
        <v>190</v>
      </c>
      <c r="C96" s="6" t="s">
        <v>204</v>
      </c>
      <c r="D96" s="6" t="s">
        <v>9</v>
      </c>
      <c r="E96" s="12"/>
      <c r="F96" s="12">
        <v>2213400</v>
      </c>
      <c r="G96" s="13">
        <f t="shared" si="6"/>
        <v>2213400</v>
      </c>
      <c r="H96" s="4"/>
    </row>
    <row r="97" spans="1:8" outlineLevel="7">
      <c r="A97" s="7" t="s">
        <v>48</v>
      </c>
      <c r="B97" s="6" t="s">
        <v>190</v>
      </c>
      <c r="C97" s="6" t="s">
        <v>204</v>
      </c>
      <c r="D97" s="6" t="s">
        <v>49</v>
      </c>
      <c r="E97" s="12"/>
      <c r="F97" s="12">
        <v>2213400</v>
      </c>
      <c r="G97" s="13">
        <f t="shared" si="6"/>
        <v>2213400</v>
      </c>
      <c r="H97" s="4"/>
    </row>
    <row r="98" spans="1:8" outlineLevel="2">
      <c r="A98" s="7" t="s">
        <v>161</v>
      </c>
      <c r="B98" s="6" t="s">
        <v>162</v>
      </c>
      <c r="C98" s="6"/>
      <c r="D98" s="6"/>
      <c r="E98" s="8">
        <v>12781008</v>
      </c>
      <c r="F98" s="12">
        <v>12701008</v>
      </c>
      <c r="G98" s="13">
        <f t="shared" ref="G98:G110" si="7">F98-E98</f>
        <v>-80000</v>
      </c>
      <c r="H98" s="4"/>
    </row>
    <row r="99" spans="1:8" ht="38.25" outlineLevel="3">
      <c r="A99" s="7" t="s">
        <v>177</v>
      </c>
      <c r="B99" s="6" t="s">
        <v>162</v>
      </c>
      <c r="C99" s="6" t="s">
        <v>178</v>
      </c>
      <c r="D99" s="6"/>
      <c r="E99" s="8">
        <v>12781008</v>
      </c>
      <c r="F99" s="12">
        <v>12701008</v>
      </c>
      <c r="G99" s="13">
        <f t="shared" si="7"/>
        <v>-80000</v>
      </c>
      <c r="H99" s="4"/>
    </row>
    <row r="100" spans="1:8" outlineLevel="4">
      <c r="A100" s="7" t="s">
        <v>205</v>
      </c>
      <c r="B100" s="6" t="s">
        <v>162</v>
      </c>
      <c r="C100" s="6" t="s">
        <v>206</v>
      </c>
      <c r="D100" s="6"/>
      <c r="E100" s="8">
        <v>12781008</v>
      </c>
      <c r="F100" s="12">
        <v>12701008</v>
      </c>
      <c r="G100" s="13">
        <f t="shared" si="7"/>
        <v>-80000</v>
      </c>
      <c r="H100" s="4"/>
    </row>
    <row r="101" spans="1:8" ht="38.25" outlineLevel="5">
      <c r="A101" s="7" t="s">
        <v>207</v>
      </c>
      <c r="B101" s="6" t="s">
        <v>162</v>
      </c>
      <c r="C101" s="6" t="s">
        <v>208</v>
      </c>
      <c r="D101" s="6"/>
      <c r="E101" s="8">
        <v>12504308</v>
      </c>
      <c r="F101" s="12">
        <v>12424308</v>
      </c>
      <c r="G101" s="13">
        <f t="shared" si="7"/>
        <v>-80000</v>
      </c>
      <c r="H101" s="4"/>
    </row>
    <row r="102" spans="1:8" ht="38.25" outlineLevel="6">
      <c r="A102" s="7" t="s">
        <v>209</v>
      </c>
      <c r="B102" s="6" t="s">
        <v>162</v>
      </c>
      <c r="C102" s="6" t="s">
        <v>210</v>
      </c>
      <c r="D102" s="6"/>
      <c r="E102" s="8">
        <v>12504308</v>
      </c>
      <c r="F102" s="12">
        <v>12424308</v>
      </c>
      <c r="G102" s="13">
        <f t="shared" si="7"/>
        <v>-80000</v>
      </c>
      <c r="H102" s="4"/>
    </row>
    <row r="103" spans="1:8" ht="25.5" outlineLevel="7">
      <c r="A103" s="7" t="s">
        <v>16</v>
      </c>
      <c r="B103" s="6" t="s">
        <v>162</v>
      </c>
      <c r="C103" s="6" t="s">
        <v>210</v>
      </c>
      <c r="D103" s="6" t="s">
        <v>17</v>
      </c>
      <c r="E103" s="8">
        <v>3504900</v>
      </c>
      <c r="F103" s="12">
        <v>3424900</v>
      </c>
      <c r="G103" s="13">
        <f t="shared" si="7"/>
        <v>-80000</v>
      </c>
      <c r="H103" s="4"/>
    </row>
    <row r="104" spans="1:8" ht="25.5" outlineLevel="7">
      <c r="A104" s="7" t="s">
        <v>18</v>
      </c>
      <c r="B104" s="6" t="s">
        <v>162</v>
      </c>
      <c r="C104" s="6" t="s">
        <v>210</v>
      </c>
      <c r="D104" s="6" t="s">
        <v>19</v>
      </c>
      <c r="E104" s="8">
        <v>3504900</v>
      </c>
      <c r="F104" s="12">
        <v>3424900</v>
      </c>
      <c r="G104" s="13">
        <f t="shared" si="7"/>
        <v>-80000</v>
      </c>
      <c r="H104" s="4"/>
    </row>
    <row r="105" spans="1:8" outlineLevel="2">
      <c r="A105" s="7" t="s">
        <v>102</v>
      </c>
      <c r="B105" s="6" t="s">
        <v>103</v>
      </c>
      <c r="C105" s="6"/>
      <c r="D105" s="6"/>
      <c r="E105" s="8">
        <v>757270</v>
      </c>
      <c r="F105" s="12">
        <v>758814</v>
      </c>
      <c r="G105" s="13">
        <f t="shared" si="7"/>
        <v>1544</v>
      </c>
      <c r="H105" s="4"/>
    </row>
    <row r="106" spans="1:8" ht="51" outlineLevel="3">
      <c r="A106" s="7" t="s">
        <v>104</v>
      </c>
      <c r="B106" s="6" t="s">
        <v>103</v>
      </c>
      <c r="C106" s="6" t="s">
        <v>105</v>
      </c>
      <c r="D106" s="6"/>
      <c r="E106" s="8">
        <v>757270</v>
      </c>
      <c r="F106" s="12">
        <v>758814</v>
      </c>
      <c r="G106" s="13">
        <f t="shared" si="7"/>
        <v>1544</v>
      </c>
      <c r="H106" s="4"/>
    </row>
    <row r="107" spans="1:8" ht="25.5" outlineLevel="5">
      <c r="A107" s="7" t="s">
        <v>211</v>
      </c>
      <c r="B107" s="6" t="s">
        <v>103</v>
      </c>
      <c r="C107" s="6" t="s">
        <v>212</v>
      </c>
      <c r="D107" s="6"/>
      <c r="E107" s="8">
        <v>757270</v>
      </c>
      <c r="F107" s="12">
        <v>758814</v>
      </c>
      <c r="G107" s="13">
        <f t="shared" si="7"/>
        <v>1544</v>
      </c>
      <c r="H107" s="4"/>
    </row>
    <row r="108" spans="1:8" outlineLevel="6">
      <c r="A108" s="7" t="s">
        <v>213</v>
      </c>
      <c r="B108" s="6" t="s">
        <v>103</v>
      </c>
      <c r="C108" s="6" t="s">
        <v>214</v>
      </c>
      <c r="D108" s="6"/>
      <c r="E108" s="8">
        <v>757270</v>
      </c>
      <c r="F108" s="12">
        <v>758814</v>
      </c>
      <c r="G108" s="13">
        <f t="shared" si="7"/>
        <v>1544</v>
      </c>
      <c r="H108" s="4"/>
    </row>
    <row r="109" spans="1:8" ht="25.5" outlineLevel="7">
      <c r="A109" s="7" t="s">
        <v>16</v>
      </c>
      <c r="B109" s="6" t="s">
        <v>103</v>
      </c>
      <c r="C109" s="6" t="s">
        <v>214</v>
      </c>
      <c r="D109" s="6" t="s">
        <v>17</v>
      </c>
      <c r="E109" s="8">
        <v>757270</v>
      </c>
      <c r="F109" s="12">
        <v>758814</v>
      </c>
      <c r="G109" s="13">
        <f t="shared" si="7"/>
        <v>1544</v>
      </c>
      <c r="H109" s="4"/>
    </row>
    <row r="110" spans="1:8" ht="25.5" outlineLevel="7">
      <c r="A110" s="7" t="s">
        <v>18</v>
      </c>
      <c r="B110" s="6" t="s">
        <v>103</v>
      </c>
      <c r="C110" s="6" t="s">
        <v>214</v>
      </c>
      <c r="D110" s="6" t="s">
        <v>19</v>
      </c>
      <c r="E110" s="8">
        <v>757270</v>
      </c>
      <c r="F110" s="12">
        <v>758814</v>
      </c>
      <c r="G110" s="13">
        <f t="shared" si="7"/>
        <v>1544</v>
      </c>
      <c r="H110" s="4"/>
    </row>
    <row r="111" spans="1:8" s="22" customFormat="1" outlineLevel="1">
      <c r="A111" s="17" t="s">
        <v>165</v>
      </c>
      <c r="B111" s="18" t="s">
        <v>166</v>
      </c>
      <c r="C111" s="18"/>
      <c r="D111" s="18"/>
      <c r="E111" s="19">
        <v>16499549.800000001</v>
      </c>
      <c r="F111" s="20">
        <v>16247742.800000001</v>
      </c>
      <c r="G111" s="14">
        <f t="shared" ref="G111:G118" si="8">F111-E111</f>
        <v>-251807</v>
      </c>
      <c r="H111" s="21"/>
    </row>
    <row r="112" spans="1:8" outlineLevel="2">
      <c r="A112" s="7" t="s">
        <v>167</v>
      </c>
      <c r="B112" s="6" t="s">
        <v>168</v>
      </c>
      <c r="C112" s="6"/>
      <c r="D112" s="6"/>
      <c r="E112" s="8">
        <v>12865545.800000001</v>
      </c>
      <c r="F112" s="12">
        <v>12613738.800000001</v>
      </c>
      <c r="G112" s="13">
        <f t="shared" si="8"/>
        <v>-251807</v>
      </c>
      <c r="H112" s="4"/>
    </row>
    <row r="113" spans="1:8" ht="25.5" outlineLevel="3">
      <c r="A113" s="7" t="s">
        <v>163</v>
      </c>
      <c r="B113" s="6" t="s">
        <v>168</v>
      </c>
      <c r="C113" s="6" t="s">
        <v>164</v>
      </c>
      <c r="D113" s="6"/>
      <c r="E113" s="8">
        <v>12663245.800000001</v>
      </c>
      <c r="F113" s="12">
        <v>12411438.800000001</v>
      </c>
      <c r="G113" s="13">
        <f t="shared" si="8"/>
        <v>-251807</v>
      </c>
      <c r="H113" s="4"/>
    </row>
    <row r="114" spans="1:8" ht="25.5" outlineLevel="4">
      <c r="A114" s="7" t="s">
        <v>169</v>
      </c>
      <c r="B114" s="6" t="s">
        <v>168</v>
      </c>
      <c r="C114" s="6" t="s">
        <v>170</v>
      </c>
      <c r="D114" s="6"/>
      <c r="E114" s="8">
        <v>5261143.8</v>
      </c>
      <c r="F114" s="12">
        <v>5009336.8</v>
      </c>
      <c r="G114" s="13">
        <f t="shared" si="8"/>
        <v>-251807</v>
      </c>
      <c r="H114" s="4"/>
    </row>
    <row r="115" spans="1:8" ht="25.5" outlineLevel="5">
      <c r="A115" s="7" t="s">
        <v>171</v>
      </c>
      <c r="B115" s="6" t="s">
        <v>168</v>
      </c>
      <c r="C115" s="6" t="s">
        <v>172</v>
      </c>
      <c r="D115" s="6"/>
      <c r="E115" s="8">
        <v>5261143.8</v>
      </c>
      <c r="F115" s="12">
        <v>5009336.8</v>
      </c>
      <c r="G115" s="13">
        <f t="shared" si="8"/>
        <v>-251807</v>
      </c>
      <c r="H115" s="4"/>
    </row>
    <row r="116" spans="1:8" outlineLevel="6">
      <c r="A116" s="7" t="s">
        <v>173</v>
      </c>
      <c r="B116" s="6" t="s">
        <v>168</v>
      </c>
      <c r="C116" s="6" t="s">
        <v>174</v>
      </c>
      <c r="D116" s="6"/>
      <c r="E116" s="8">
        <v>4762143.8</v>
      </c>
      <c r="F116" s="12">
        <v>4510336.8</v>
      </c>
      <c r="G116" s="13">
        <f t="shared" si="8"/>
        <v>-251807</v>
      </c>
      <c r="H116" s="4"/>
    </row>
    <row r="117" spans="1:8" ht="25.5" outlineLevel="7">
      <c r="A117" s="7" t="s">
        <v>16</v>
      </c>
      <c r="B117" s="6" t="s">
        <v>168</v>
      </c>
      <c r="C117" s="6" t="s">
        <v>174</v>
      </c>
      <c r="D117" s="6" t="s">
        <v>17</v>
      </c>
      <c r="E117" s="8">
        <v>1316207.8</v>
      </c>
      <c r="F117" s="12">
        <v>1064400.8</v>
      </c>
      <c r="G117" s="13">
        <f t="shared" si="8"/>
        <v>-251807</v>
      </c>
      <c r="H117" s="4"/>
    </row>
    <row r="118" spans="1:8" ht="25.5" outlineLevel="7">
      <c r="A118" s="7" t="s">
        <v>18</v>
      </c>
      <c r="B118" s="6" t="s">
        <v>168</v>
      </c>
      <c r="C118" s="6" t="s">
        <v>174</v>
      </c>
      <c r="D118" s="6" t="s">
        <v>19</v>
      </c>
      <c r="E118" s="8">
        <v>1316207.8</v>
      </c>
      <c r="F118" s="12">
        <v>1064400.8</v>
      </c>
      <c r="G118" s="13">
        <f t="shared" si="8"/>
        <v>-251807</v>
      </c>
      <c r="H118" s="4"/>
    </row>
    <row r="119" spans="1:8" s="22" customFormat="1" outlineLevel="1">
      <c r="A119" s="17" t="s">
        <v>106</v>
      </c>
      <c r="B119" s="18" t="s">
        <v>107</v>
      </c>
      <c r="C119" s="18"/>
      <c r="D119" s="18"/>
      <c r="E119" s="19">
        <v>19827236.920000002</v>
      </c>
      <c r="F119" s="20">
        <v>19317073</v>
      </c>
      <c r="G119" s="14">
        <f>G120+G163</f>
        <v>16380504.079999998</v>
      </c>
      <c r="H119" s="21"/>
    </row>
    <row r="120" spans="1:8" outlineLevel="2">
      <c r="A120" s="7" t="s">
        <v>108</v>
      </c>
      <c r="B120" s="6" t="s">
        <v>109</v>
      </c>
      <c r="C120" s="6"/>
      <c r="D120" s="6"/>
      <c r="E120" s="8">
        <v>25074840</v>
      </c>
      <c r="F120" s="12">
        <v>25219784</v>
      </c>
      <c r="G120" s="13">
        <f>G121+G157</f>
        <v>-938663</v>
      </c>
      <c r="H120" s="4"/>
    </row>
    <row r="121" spans="1:8" ht="25.5" outlineLevel="3">
      <c r="A121" s="7" t="s">
        <v>110</v>
      </c>
      <c r="B121" s="6" t="s">
        <v>109</v>
      </c>
      <c r="C121" s="6" t="s">
        <v>111</v>
      </c>
      <c r="D121" s="6"/>
      <c r="E121" s="8">
        <v>25074840</v>
      </c>
      <c r="F121" s="12">
        <v>25219784</v>
      </c>
      <c r="G121" s="13">
        <f t="shared" ref="G121:G132" si="9">F121-E121</f>
        <v>144944</v>
      </c>
      <c r="H121" s="4"/>
    </row>
    <row r="122" spans="1:8" ht="40.5" customHeight="1" outlineLevel="5">
      <c r="A122" s="7" t="s">
        <v>112</v>
      </c>
      <c r="B122" s="6" t="s">
        <v>109</v>
      </c>
      <c r="C122" s="6" t="s">
        <v>113</v>
      </c>
      <c r="D122" s="6"/>
      <c r="E122" s="8">
        <v>24362659</v>
      </c>
      <c r="F122" s="12">
        <v>24377603</v>
      </c>
      <c r="G122" s="13">
        <f t="shared" si="9"/>
        <v>14944</v>
      </c>
      <c r="H122" s="4"/>
    </row>
    <row r="123" spans="1:8" ht="38.25" outlineLevel="6">
      <c r="A123" s="7" t="s">
        <v>114</v>
      </c>
      <c r="B123" s="6" t="s">
        <v>109</v>
      </c>
      <c r="C123" s="6" t="s">
        <v>115</v>
      </c>
      <c r="D123" s="6"/>
      <c r="E123" s="8">
        <v>16437388</v>
      </c>
      <c r="F123" s="12">
        <v>16437388</v>
      </c>
      <c r="G123" s="13">
        <f t="shared" si="9"/>
        <v>0</v>
      </c>
      <c r="H123" s="4"/>
    </row>
    <row r="124" spans="1:8" ht="25.5" outlineLevel="7">
      <c r="A124" s="7" t="s">
        <v>16</v>
      </c>
      <c r="B124" s="6" t="s">
        <v>109</v>
      </c>
      <c r="C124" s="6" t="s">
        <v>115</v>
      </c>
      <c r="D124" s="6" t="s">
        <v>17</v>
      </c>
      <c r="E124" s="8">
        <v>59600</v>
      </c>
      <c r="F124" s="12">
        <v>134100</v>
      </c>
      <c r="G124" s="13">
        <f t="shared" si="9"/>
        <v>74500</v>
      </c>
      <c r="H124" s="4"/>
    </row>
    <row r="125" spans="1:8" ht="25.5" outlineLevel="7">
      <c r="A125" s="7" t="s">
        <v>18</v>
      </c>
      <c r="B125" s="6" t="s">
        <v>109</v>
      </c>
      <c r="C125" s="6" t="s">
        <v>115</v>
      </c>
      <c r="D125" s="6" t="s">
        <v>19</v>
      </c>
      <c r="E125" s="8">
        <v>59600</v>
      </c>
      <c r="F125" s="12">
        <v>134100</v>
      </c>
      <c r="G125" s="13">
        <f t="shared" si="9"/>
        <v>74500</v>
      </c>
      <c r="H125" s="4"/>
    </row>
    <row r="126" spans="1:8" outlineLevel="7">
      <c r="A126" s="7" t="s">
        <v>50</v>
      </c>
      <c r="B126" s="6" t="s">
        <v>109</v>
      </c>
      <c r="C126" s="6" t="s">
        <v>115</v>
      </c>
      <c r="D126" s="6" t="s">
        <v>51</v>
      </c>
      <c r="E126" s="8">
        <v>16377788</v>
      </c>
      <c r="F126" s="12">
        <v>16303288</v>
      </c>
      <c r="G126" s="13">
        <f t="shared" si="9"/>
        <v>-74500</v>
      </c>
      <c r="H126" s="4"/>
    </row>
    <row r="127" spans="1:8" outlineLevel="7">
      <c r="A127" s="7" t="s">
        <v>121</v>
      </c>
      <c r="B127" s="6" t="s">
        <v>109</v>
      </c>
      <c r="C127" s="6" t="s">
        <v>115</v>
      </c>
      <c r="D127" s="6" t="s">
        <v>122</v>
      </c>
      <c r="E127" s="8">
        <v>16377788</v>
      </c>
      <c r="F127" s="12">
        <v>16303288</v>
      </c>
      <c r="G127" s="13">
        <f t="shared" si="9"/>
        <v>-74500</v>
      </c>
      <c r="H127" s="4"/>
    </row>
    <row r="128" spans="1:8" ht="27.75" customHeight="1" outlineLevel="6">
      <c r="A128" s="7" t="s">
        <v>143</v>
      </c>
      <c r="B128" s="6" t="s">
        <v>109</v>
      </c>
      <c r="C128" s="6" t="s">
        <v>144</v>
      </c>
      <c r="D128" s="6"/>
      <c r="E128" s="8">
        <v>165000</v>
      </c>
      <c r="F128" s="12">
        <v>165000</v>
      </c>
      <c r="G128" s="13">
        <f t="shared" si="9"/>
        <v>0</v>
      </c>
      <c r="H128" s="4"/>
    </row>
    <row r="129" spans="1:8" ht="25.5" outlineLevel="7">
      <c r="A129" s="7" t="s">
        <v>16</v>
      </c>
      <c r="B129" s="6" t="s">
        <v>109</v>
      </c>
      <c r="C129" s="6" t="s">
        <v>144</v>
      </c>
      <c r="D129" s="6" t="s">
        <v>17</v>
      </c>
      <c r="E129" s="8">
        <v>700</v>
      </c>
      <c r="F129" s="12">
        <v>1350</v>
      </c>
      <c r="G129" s="13">
        <f t="shared" si="9"/>
        <v>650</v>
      </c>
      <c r="H129" s="4"/>
    </row>
    <row r="130" spans="1:8" ht="25.5" outlineLevel="7">
      <c r="A130" s="7" t="s">
        <v>18</v>
      </c>
      <c r="B130" s="6" t="s">
        <v>109</v>
      </c>
      <c r="C130" s="6" t="s">
        <v>144</v>
      </c>
      <c r="D130" s="6" t="s">
        <v>19</v>
      </c>
      <c r="E130" s="8">
        <v>700</v>
      </c>
      <c r="F130" s="12">
        <v>1350</v>
      </c>
      <c r="G130" s="13">
        <f t="shared" si="9"/>
        <v>650</v>
      </c>
      <c r="H130" s="4"/>
    </row>
    <row r="131" spans="1:8" outlineLevel="7">
      <c r="A131" s="7" t="s">
        <v>50</v>
      </c>
      <c r="B131" s="6" t="s">
        <v>109</v>
      </c>
      <c r="C131" s="6" t="s">
        <v>144</v>
      </c>
      <c r="D131" s="6" t="s">
        <v>51</v>
      </c>
      <c r="E131" s="8">
        <v>164300</v>
      </c>
      <c r="F131" s="12">
        <v>163650</v>
      </c>
      <c r="G131" s="13">
        <f t="shared" si="9"/>
        <v>-650</v>
      </c>
      <c r="H131" s="4"/>
    </row>
    <row r="132" spans="1:8" ht="25.5" outlineLevel="7">
      <c r="A132" s="7" t="s">
        <v>52</v>
      </c>
      <c r="B132" s="6" t="s">
        <v>109</v>
      </c>
      <c r="C132" s="6" t="s">
        <v>144</v>
      </c>
      <c r="D132" s="6" t="s">
        <v>53</v>
      </c>
      <c r="E132" s="8">
        <v>164300</v>
      </c>
      <c r="F132" s="12">
        <v>163650</v>
      </c>
      <c r="G132" s="13">
        <f t="shared" si="9"/>
        <v>-650</v>
      </c>
      <c r="H132" s="4"/>
    </row>
    <row r="133" spans="1:8" ht="25.5" outlineLevel="6">
      <c r="A133" s="7" t="s">
        <v>145</v>
      </c>
      <c r="B133" s="6" t="s">
        <v>109</v>
      </c>
      <c r="C133" s="6" t="s">
        <v>146</v>
      </c>
      <c r="D133" s="6"/>
      <c r="E133" s="8">
        <v>305000</v>
      </c>
      <c r="F133" s="12">
        <v>305000</v>
      </c>
      <c r="G133" s="13">
        <f t="shared" ref="G133:G177" si="10">F133-E133</f>
        <v>0</v>
      </c>
      <c r="H133" s="4"/>
    </row>
    <row r="134" spans="1:8" ht="25.5" outlineLevel="7">
      <c r="A134" s="7" t="s">
        <v>16</v>
      </c>
      <c r="B134" s="6" t="s">
        <v>109</v>
      </c>
      <c r="C134" s="6" t="s">
        <v>146</v>
      </c>
      <c r="D134" s="6" t="s">
        <v>17</v>
      </c>
      <c r="E134" s="8">
        <v>1500</v>
      </c>
      <c r="F134" s="12">
        <v>3000</v>
      </c>
      <c r="G134" s="13">
        <f t="shared" si="10"/>
        <v>1500</v>
      </c>
      <c r="H134" s="4"/>
    </row>
    <row r="135" spans="1:8" ht="25.5" outlineLevel="7">
      <c r="A135" s="7" t="s">
        <v>18</v>
      </c>
      <c r="B135" s="6" t="s">
        <v>109</v>
      </c>
      <c r="C135" s="6" t="s">
        <v>146</v>
      </c>
      <c r="D135" s="6" t="s">
        <v>19</v>
      </c>
      <c r="E135" s="8">
        <v>1500</v>
      </c>
      <c r="F135" s="12">
        <v>3000</v>
      </c>
      <c r="G135" s="13">
        <f t="shared" si="10"/>
        <v>1500</v>
      </c>
      <c r="H135" s="4"/>
    </row>
    <row r="136" spans="1:8" outlineLevel="7">
      <c r="A136" s="7" t="s">
        <v>50</v>
      </c>
      <c r="B136" s="6" t="s">
        <v>109</v>
      </c>
      <c r="C136" s="6" t="s">
        <v>146</v>
      </c>
      <c r="D136" s="6" t="s">
        <v>51</v>
      </c>
      <c r="E136" s="8">
        <v>303500</v>
      </c>
      <c r="F136" s="12">
        <v>302000</v>
      </c>
      <c r="G136" s="13">
        <f t="shared" si="10"/>
        <v>-1500</v>
      </c>
      <c r="H136" s="4"/>
    </row>
    <row r="137" spans="1:8" ht="25.5" outlineLevel="7">
      <c r="A137" s="7" t="s">
        <v>52</v>
      </c>
      <c r="B137" s="6" t="s">
        <v>109</v>
      </c>
      <c r="C137" s="6" t="s">
        <v>146</v>
      </c>
      <c r="D137" s="6" t="s">
        <v>53</v>
      </c>
      <c r="E137" s="8">
        <v>303500</v>
      </c>
      <c r="F137" s="12">
        <v>302000</v>
      </c>
      <c r="G137" s="13">
        <f t="shared" si="10"/>
        <v>-1500</v>
      </c>
      <c r="H137" s="4"/>
    </row>
    <row r="138" spans="1:8" ht="38.25" outlineLevel="6">
      <c r="A138" s="7" t="s">
        <v>147</v>
      </c>
      <c r="B138" s="6" t="s">
        <v>109</v>
      </c>
      <c r="C138" s="6" t="s">
        <v>148</v>
      </c>
      <c r="D138" s="6"/>
      <c r="E138" s="8">
        <v>539924</v>
      </c>
      <c r="F138" s="12">
        <v>539924</v>
      </c>
      <c r="G138" s="13">
        <f t="shared" si="10"/>
        <v>0</v>
      </c>
      <c r="H138" s="4"/>
    </row>
    <row r="139" spans="1:8" ht="25.5" outlineLevel="7">
      <c r="A139" s="7" t="s">
        <v>16</v>
      </c>
      <c r="B139" s="6" t="s">
        <v>109</v>
      </c>
      <c r="C139" s="6" t="s">
        <v>148</v>
      </c>
      <c r="D139" s="6" t="s">
        <v>17</v>
      </c>
      <c r="E139" s="8">
        <v>200</v>
      </c>
      <c r="F139" s="12">
        <v>700</v>
      </c>
      <c r="G139" s="13">
        <f t="shared" si="10"/>
        <v>500</v>
      </c>
      <c r="H139" s="4"/>
    </row>
    <row r="140" spans="1:8" ht="25.5" outlineLevel="7">
      <c r="A140" s="7" t="s">
        <v>18</v>
      </c>
      <c r="B140" s="6" t="s">
        <v>109</v>
      </c>
      <c r="C140" s="6" t="s">
        <v>148</v>
      </c>
      <c r="D140" s="6" t="s">
        <v>19</v>
      </c>
      <c r="E140" s="8">
        <v>200</v>
      </c>
      <c r="F140" s="12">
        <v>700</v>
      </c>
      <c r="G140" s="13">
        <f t="shared" si="10"/>
        <v>500</v>
      </c>
      <c r="H140" s="4"/>
    </row>
    <row r="141" spans="1:8" outlineLevel="7">
      <c r="A141" s="7" t="s">
        <v>50</v>
      </c>
      <c r="B141" s="6" t="s">
        <v>109</v>
      </c>
      <c r="C141" s="6" t="s">
        <v>148</v>
      </c>
      <c r="D141" s="6" t="s">
        <v>51</v>
      </c>
      <c r="E141" s="8">
        <v>539724</v>
      </c>
      <c r="F141" s="12">
        <v>539224</v>
      </c>
      <c r="G141" s="13">
        <f t="shared" si="10"/>
        <v>-500</v>
      </c>
      <c r="H141" s="4"/>
    </row>
    <row r="142" spans="1:8" outlineLevel="7">
      <c r="A142" s="7" t="s">
        <v>121</v>
      </c>
      <c r="B142" s="6" t="s">
        <v>109</v>
      </c>
      <c r="C142" s="6" t="s">
        <v>148</v>
      </c>
      <c r="D142" s="6" t="s">
        <v>122</v>
      </c>
      <c r="E142" s="8">
        <v>539724</v>
      </c>
      <c r="F142" s="12">
        <v>539224</v>
      </c>
      <c r="G142" s="13">
        <f t="shared" si="10"/>
        <v>-500</v>
      </c>
      <c r="H142" s="4"/>
    </row>
    <row r="143" spans="1:8" ht="25.5" outlineLevel="6">
      <c r="A143" s="7" t="s">
        <v>149</v>
      </c>
      <c r="B143" s="6" t="s">
        <v>109</v>
      </c>
      <c r="C143" s="6" t="s">
        <v>150</v>
      </c>
      <c r="D143" s="6"/>
      <c r="E143" s="8">
        <v>1412901</v>
      </c>
      <c r="F143" s="12">
        <v>1427845</v>
      </c>
      <c r="G143" s="13">
        <f t="shared" si="10"/>
        <v>14944</v>
      </c>
      <c r="H143" s="4"/>
    </row>
    <row r="144" spans="1:8" outlineLevel="7">
      <c r="A144" s="7" t="s">
        <v>50</v>
      </c>
      <c r="B144" s="6" t="s">
        <v>109</v>
      </c>
      <c r="C144" s="6" t="s">
        <v>150</v>
      </c>
      <c r="D144" s="6" t="s">
        <v>51</v>
      </c>
      <c r="E144" s="8">
        <v>1412901</v>
      </c>
      <c r="F144" s="12">
        <v>1427845</v>
      </c>
      <c r="G144" s="13">
        <f t="shared" si="10"/>
        <v>14944</v>
      </c>
      <c r="H144" s="4"/>
    </row>
    <row r="145" spans="1:8" outlineLevel="7">
      <c r="A145" s="7" t="s">
        <v>121</v>
      </c>
      <c r="B145" s="6" t="s">
        <v>109</v>
      </c>
      <c r="C145" s="6" t="s">
        <v>150</v>
      </c>
      <c r="D145" s="6" t="s">
        <v>122</v>
      </c>
      <c r="E145" s="8">
        <v>1412901</v>
      </c>
      <c r="F145" s="12">
        <v>1427845</v>
      </c>
      <c r="G145" s="13">
        <f t="shared" si="10"/>
        <v>14944</v>
      </c>
      <c r="H145" s="4"/>
    </row>
    <row r="146" spans="1:8" ht="25.5" outlineLevel="6">
      <c r="A146" s="7" t="s">
        <v>151</v>
      </c>
      <c r="B146" s="6" t="s">
        <v>109</v>
      </c>
      <c r="C146" s="6" t="s">
        <v>152</v>
      </c>
      <c r="D146" s="6"/>
      <c r="E146" s="8">
        <v>5413088</v>
      </c>
      <c r="F146" s="12">
        <v>5413088</v>
      </c>
      <c r="G146" s="13">
        <f t="shared" si="10"/>
        <v>0</v>
      </c>
      <c r="H146" s="4"/>
    </row>
    <row r="147" spans="1:8" ht="25.5" outlineLevel="7">
      <c r="A147" s="7" t="s">
        <v>16</v>
      </c>
      <c r="B147" s="6" t="s">
        <v>109</v>
      </c>
      <c r="C147" s="6" t="s">
        <v>152</v>
      </c>
      <c r="D147" s="6" t="s">
        <v>17</v>
      </c>
      <c r="E147" s="8">
        <v>30000</v>
      </c>
      <c r="F147" s="12">
        <v>35000</v>
      </c>
      <c r="G147" s="13">
        <f t="shared" si="10"/>
        <v>5000</v>
      </c>
      <c r="H147" s="4"/>
    </row>
    <row r="148" spans="1:8" ht="25.5" outlineLevel="7">
      <c r="A148" s="7" t="s">
        <v>18</v>
      </c>
      <c r="B148" s="6" t="s">
        <v>109</v>
      </c>
      <c r="C148" s="6" t="s">
        <v>152</v>
      </c>
      <c r="D148" s="6" t="s">
        <v>19</v>
      </c>
      <c r="E148" s="8">
        <v>30000</v>
      </c>
      <c r="F148" s="12">
        <v>35000</v>
      </c>
      <c r="G148" s="13">
        <f t="shared" si="10"/>
        <v>5000</v>
      </c>
      <c r="H148" s="4"/>
    </row>
    <row r="149" spans="1:8" outlineLevel="7">
      <c r="A149" s="7" t="s">
        <v>50</v>
      </c>
      <c r="B149" s="6" t="s">
        <v>109</v>
      </c>
      <c r="C149" s="6" t="s">
        <v>152</v>
      </c>
      <c r="D149" s="6" t="s">
        <v>51</v>
      </c>
      <c r="E149" s="8">
        <v>5383088</v>
      </c>
      <c r="F149" s="12">
        <v>5378088</v>
      </c>
      <c r="G149" s="13">
        <f t="shared" si="10"/>
        <v>-5000</v>
      </c>
      <c r="H149" s="4"/>
    </row>
    <row r="150" spans="1:8" outlineLevel="7">
      <c r="A150" s="7" t="s">
        <v>121</v>
      </c>
      <c r="B150" s="6" t="s">
        <v>109</v>
      </c>
      <c r="C150" s="6" t="s">
        <v>152</v>
      </c>
      <c r="D150" s="6" t="s">
        <v>122</v>
      </c>
      <c r="E150" s="8">
        <v>5383088</v>
      </c>
      <c r="F150" s="12">
        <v>5378088</v>
      </c>
      <c r="G150" s="13">
        <f t="shared" si="10"/>
        <v>-5000</v>
      </c>
      <c r="H150" s="4"/>
    </row>
    <row r="151" spans="1:8" ht="38.25" outlineLevel="5">
      <c r="A151" s="7" t="s">
        <v>153</v>
      </c>
      <c r="B151" s="6" t="s">
        <v>109</v>
      </c>
      <c r="C151" s="6" t="s">
        <v>154</v>
      </c>
      <c r="D151" s="6"/>
      <c r="E151" s="8">
        <v>712181</v>
      </c>
      <c r="F151" s="12">
        <v>842181</v>
      </c>
      <c r="G151" s="13">
        <f t="shared" si="10"/>
        <v>130000</v>
      </c>
      <c r="H151" s="4"/>
    </row>
    <row r="152" spans="1:8" ht="38.25" outlineLevel="6">
      <c r="A152" s="7" t="s">
        <v>155</v>
      </c>
      <c r="B152" s="6" t="s">
        <v>109</v>
      </c>
      <c r="C152" s="6" t="s">
        <v>156</v>
      </c>
      <c r="D152" s="6"/>
      <c r="E152" s="8">
        <v>712181</v>
      </c>
      <c r="F152" s="12">
        <v>842181</v>
      </c>
      <c r="G152" s="13">
        <f t="shared" si="10"/>
        <v>130000</v>
      </c>
      <c r="H152" s="4"/>
    </row>
    <row r="153" spans="1:8" ht="25.5" outlineLevel="7">
      <c r="A153" s="7" t="s">
        <v>16</v>
      </c>
      <c r="B153" s="6" t="s">
        <v>109</v>
      </c>
      <c r="C153" s="6" t="s">
        <v>156</v>
      </c>
      <c r="D153" s="6" t="s">
        <v>17</v>
      </c>
      <c r="E153" s="8">
        <v>2000</v>
      </c>
      <c r="F153" s="12">
        <v>3500</v>
      </c>
      <c r="G153" s="13">
        <f t="shared" si="10"/>
        <v>1500</v>
      </c>
      <c r="H153" s="4"/>
    </row>
    <row r="154" spans="1:8" ht="25.5" outlineLevel="7">
      <c r="A154" s="7" t="s">
        <v>18</v>
      </c>
      <c r="B154" s="6" t="s">
        <v>109</v>
      </c>
      <c r="C154" s="6" t="s">
        <v>156</v>
      </c>
      <c r="D154" s="6" t="s">
        <v>19</v>
      </c>
      <c r="E154" s="8">
        <v>2000</v>
      </c>
      <c r="F154" s="12">
        <v>3500</v>
      </c>
      <c r="G154" s="13">
        <f t="shared" si="10"/>
        <v>1500</v>
      </c>
      <c r="H154" s="4"/>
    </row>
    <row r="155" spans="1:8" outlineLevel="7">
      <c r="A155" s="7" t="s">
        <v>50</v>
      </c>
      <c r="B155" s="6" t="s">
        <v>109</v>
      </c>
      <c r="C155" s="6" t="s">
        <v>156</v>
      </c>
      <c r="D155" s="6" t="s">
        <v>51</v>
      </c>
      <c r="E155" s="8">
        <v>710181</v>
      </c>
      <c r="F155" s="12">
        <v>838681</v>
      </c>
      <c r="G155" s="13">
        <f t="shared" si="10"/>
        <v>128500</v>
      </c>
      <c r="H155" s="4"/>
    </row>
    <row r="156" spans="1:8" outlineLevel="7">
      <c r="A156" s="7" t="s">
        <v>121</v>
      </c>
      <c r="B156" s="6" t="s">
        <v>109</v>
      </c>
      <c r="C156" s="6" t="s">
        <v>156</v>
      </c>
      <c r="D156" s="6" t="s">
        <v>122</v>
      </c>
      <c r="E156" s="8">
        <v>710181</v>
      </c>
      <c r="F156" s="12">
        <v>838681</v>
      </c>
      <c r="G156" s="13">
        <f t="shared" si="10"/>
        <v>128500</v>
      </c>
      <c r="H156" s="4"/>
    </row>
    <row r="157" spans="1:8" ht="38.25" outlineLevel="3">
      <c r="A157" s="7" t="s">
        <v>56</v>
      </c>
      <c r="B157" s="6" t="s">
        <v>109</v>
      </c>
      <c r="C157" s="6" t="s">
        <v>57</v>
      </c>
      <c r="D157" s="6"/>
      <c r="E157" s="8">
        <v>3202106</v>
      </c>
      <c r="F157" s="12">
        <v>2118499</v>
      </c>
      <c r="G157" s="13">
        <f>F157-E157</f>
        <v>-1083607</v>
      </c>
      <c r="H157" s="4"/>
    </row>
    <row r="158" spans="1:8" ht="25.5" outlineLevel="4">
      <c r="A158" s="7" t="s">
        <v>90</v>
      </c>
      <c r="B158" s="6" t="s">
        <v>109</v>
      </c>
      <c r="C158" s="6" t="s">
        <v>91</v>
      </c>
      <c r="D158" s="6"/>
      <c r="E158" s="8">
        <v>3202106</v>
      </c>
      <c r="F158" s="12">
        <v>2118499</v>
      </c>
      <c r="G158" s="13">
        <f>F158-E158</f>
        <v>-1083607</v>
      </c>
      <c r="H158" s="4"/>
    </row>
    <row r="159" spans="1:8" ht="38.25" outlineLevel="5">
      <c r="A159" s="7" t="s">
        <v>116</v>
      </c>
      <c r="B159" s="6" t="s">
        <v>109</v>
      </c>
      <c r="C159" s="6" t="s">
        <v>117</v>
      </c>
      <c r="D159" s="6"/>
      <c r="E159" s="8">
        <v>3202106</v>
      </c>
      <c r="F159" s="12">
        <v>2118499</v>
      </c>
      <c r="G159" s="13">
        <f>F159-E159</f>
        <v>-1083607</v>
      </c>
      <c r="H159" s="4"/>
    </row>
    <row r="160" spans="1:8" ht="25.5" outlineLevel="5">
      <c r="A160" s="7" t="s">
        <v>118</v>
      </c>
      <c r="B160" s="6" t="s">
        <v>109</v>
      </c>
      <c r="C160" s="6" t="s">
        <v>216</v>
      </c>
      <c r="D160" s="6"/>
      <c r="E160" s="8">
        <v>1124805</v>
      </c>
      <c r="F160" s="12">
        <v>0</v>
      </c>
      <c r="G160" s="13">
        <v>-1083607</v>
      </c>
      <c r="H160" s="4"/>
    </row>
    <row r="161" spans="1:8" outlineLevel="5">
      <c r="A161" s="7" t="s">
        <v>50</v>
      </c>
      <c r="B161" s="6" t="s">
        <v>109</v>
      </c>
      <c r="C161" s="6" t="s">
        <v>216</v>
      </c>
      <c r="D161" s="6" t="s">
        <v>51</v>
      </c>
      <c r="E161" s="8">
        <v>1124805</v>
      </c>
      <c r="F161" s="12">
        <v>0</v>
      </c>
      <c r="G161" s="13">
        <v>-1083607</v>
      </c>
      <c r="H161" s="4"/>
    </row>
    <row r="162" spans="1:8" ht="25.5" outlineLevel="5">
      <c r="A162" s="7" t="s">
        <v>52</v>
      </c>
      <c r="B162" s="6" t="s">
        <v>109</v>
      </c>
      <c r="C162" s="6" t="s">
        <v>216</v>
      </c>
      <c r="D162" s="6" t="s">
        <v>53</v>
      </c>
      <c r="E162" s="8">
        <v>1124805</v>
      </c>
      <c r="F162" s="12">
        <v>0</v>
      </c>
      <c r="G162" s="13">
        <v>-1083607</v>
      </c>
      <c r="H162" s="4"/>
    </row>
    <row r="163" spans="1:8" outlineLevel="2">
      <c r="A163" s="7" t="s">
        <v>119</v>
      </c>
      <c r="B163" s="6" t="s">
        <v>120</v>
      </c>
      <c r="C163" s="6"/>
      <c r="D163" s="6"/>
      <c r="E163" s="8">
        <v>40791240</v>
      </c>
      <c r="F163" s="12">
        <v>57536964</v>
      </c>
      <c r="G163" s="13">
        <f>G164+G170</f>
        <v>17319167.079999998</v>
      </c>
      <c r="H163" s="4"/>
    </row>
    <row r="164" spans="1:8" ht="38.25" outlineLevel="3">
      <c r="A164" s="7" t="s">
        <v>88</v>
      </c>
      <c r="B164" s="6" t="s">
        <v>120</v>
      </c>
      <c r="C164" s="6" t="s">
        <v>89</v>
      </c>
      <c r="D164" s="6"/>
      <c r="E164" s="8">
        <v>3652956.92</v>
      </c>
      <c r="F164" s="12">
        <v>4226400</v>
      </c>
      <c r="G164" s="13">
        <f t="shared" ref="G164:G169" si="11">F164-E164</f>
        <v>573443.08000000007</v>
      </c>
      <c r="H164" s="4"/>
    </row>
    <row r="165" spans="1:8" outlineLevel="4">
      <c r="A165" s="7" t="s">
        <v>123</v>
      </c>
      <c r="B165" s="6" t="s">
        <v>120</v>
      </c>
      <c r="C165" s="6" t="s">
        <v>124</v>
      </c>
      <c r="D165" s="6"/>
      <c r="E165" s="8">
        <v>3652956.92</v>
      </c>
      <c r="F165" s="12">
        <v>4226400</v>
      </c>
      <c r="G165" s="13">
        <f t="shared" si="11"/>
        <v>573443.08000000007</v>
      </c>
      <c r="H165" s="4"/>
    </row>
    <row r="166" spans="1:8" ht="38.25" outlineLevel="5">
      <c r="A166" s="7" t="s">
        <v>125</v>
      </c>
      <c r="B166" s="6" t="s">
        <v>120</v>
      </c>
      <c r="C166" s="6" t="s">
        <v>126</v>
      </c>
      <c r="D166" s="6"/>
      <c r="E166" s="8">
        <v>3652956.92</v>
      </c>
      <c r="F166" s="12">
        <v>4226400</v>
      </c>
      <c r="G166" s="13">
        <f t="shared" si="11"/>
        <v>573443.08000000007</v>
      </c>
      <c r="H166" s="4"/>
    </row>
    <row r="167" spans="1:8" ht="25.5" outlineLevel="6">
      <c r="A167" s="7" t="s">
        <v>127</v>
      </c>
      <c r="B167" s="6" t="s">
        <v>120</v>
      </c>
      <c r="C167" s="6" t="s">
        <v>128</v>
      </c>
      <c r="D167" s="6"/>
      <c r="E167" s="8">
        <v>3652956.92</v>
      </c>
      <c r="F167" s="12">
        <v>4226400</v>
      </c>
      <c r="G167" s="13">
        <f t="shared" si="11"/>
        <v>573443.08000000007</v>
      </c>
      <c r="H167" s="4"/>
    </row>
    <row r="168" spans="1:8" outlineLevel="7">
      <c r="A168" s="7" t="s">
        <v>50</v>
      </c>
      <c r="B168" s="6" t="s">
        <v>120</v>
      </c>
      <c r="C168" s="6" t="s">
        <v>128</v>
      </c>
      <c r="D168" s="6" t="s">
        <v>51</v>
      </c>
      <c r="E168" s="8">
        <v>3652956.92</v>
      </c>
      <c r="F168" s="12">
        <v>4226400</v>
      </c>
      <c r="G168" s="13">
        <f t="shared" si="11"/>
        <v>573443.08000000007</v>
      </c>
      <c r="H168" s="4"/>
    </row>
    <row r="169" spans="1:8" ht="25.5" outlineLevel="7">
      <c r="A169" s="7" t="s">
        <v>52</v>
      </c>
      <c r="B169" s="6" t="s">
        <v>120</v>
      </c>
      <c r="C169" s="6" t="s">
        <v>128</v>
      </c>
      <c r="D169" s="6" t="s">
        <v>53</v>
      </c>
      <c r="E169" s="8">
        <v>3652956.92</v>
      </c>
      <c r="F169" s="12">
        <v>4226400</v>
      </c>
      <c r="G169" s="13">
        <f t="shared" si="11"/>
        <v>573443.08000000007</v>
      </c>
      <c r="H169" s="4"/>
    </row>
    <row r="170" spans="1:8" ht="25.5" outlineLevel="3">
      <c r="A170" s="7" t="s">
        <v>129</v>
      </c>
      <c r="B170" s="6" t="s">
        <v>120</v>
      </c>
      <c r="C170" s="6" t="s">
        <v>130</v>
      </c>
      <c r="D170" s="6"/>
      <c r="E170" s="8">
        <v>40791240</v>
      </c>
      <c r="F170" s="12">
        <v>57536964</v>
      </c>
      <c r="G170" s="13">
        <f t="shared" si="10"/>
        <v>16745724</v>
      </c>
      <c r="H170" s="4"/>
    </row>
    <row r="171" spans="1:8" ht="25.5" outlineLevel="5">
      <c r="A171" s="7" t="s">
        <v>131</v>
      </c>
      <c r="B171" s="6" t="s">
        <v>120</v>
      </c>
      <c r="C171" s="6" t="s">
        <v>132</v>
      </c>
      <c r="D171" s="6"/>
      <c r="E171" s="8">
        <v>11418462</v>
      </c>
      <c r="F171" s="12">
        <v>28164186</v>
      </c>
      <c r="G171" s="13">
        <f t="shared" si="10"/>
        <v>16745724</v>
      </c>
      <c r="H171" s="4"/>
    </row>
    <row r="172" spans="1:8" ht="102" outlineLevel="6">
      <c r="A172" s="23" t="s">
        <v>157</v>
      </c>
      <c r="B172" s="6" t="s">
        <v>120</v>
      </c>
      <c r="C172" s="6" t="s">
        <v>158</v>
      </c>
      <c r="D172" s="6"/>
      <c r="E172" s="12"/>
      <c r="F172" s="12">
        <v>682326</v>
      </c>
      <c r="G172" s="13">
        <f t="shared" si="10"/>
        <v>682326</v>
      </c>
      <c r="H172" s="4"/>
    </row>
    <row r="173" spans="1:8" outlineLevel="7">
      <c r="A173" s="7" t="s">
        <v>50</v>
      </c>
      <c r="B173" s="6" t="s">
        <v>120</v>
      </c>
      <c r="C173" s="6" t="s">
        <v>158</v>
      </c>
      <c r="D173" s="6" t="s">
        <v>51</v>
      </c>
      <c r="E173" s="12"/>
      <c r="F173" s="12">
        <v>682326</v>
      </c>
      <c r="G173" s="13">
        <f t="shared" si="10"/>
        <v>682326</v>
      </c>
      <c r="H173" s="4"/>
    </row>
    <row r="174" spans="1:8" outlineLevel="7">
      <c r="A174" s="7" t="s">
        <v>121</v>
      </c>
      <c r="B174" s="6" t="s">
        <v>120</v>
      </c>
      <c r="C174" s="6" t="s">
        <v>158</v>
      </c>
      <c r="D174" s="6" t="s">
        <v>122</v>
      </c>
      <c r="E174" s="12"/>
      <c r="F174" s="12">
        <v>682326</v>
      </c>
      <c r="G174" s="13">
        <f t="shared" si="10"/>
        <v>682326</v>
      </c>
      <c r="H174" s="4"/>
    </row>
    <row r="175" spans="1:8" ht="25.5" outlineLevel="6">
      <c r="A175" s="7" t="s">
        <v>159</v>
      </c>
      <c r="B175" s="6" t="s">
        <v>120</v>
      </c>
      <c r="C175" s="6" t="s">
        <v>160</v>
      </c>
      <c r="D175" s="6"/>
      <c r="E175" s="12"/>
      <c r="F175" s="12">
        <v>16063398</v>
      </c>
      <c r="G175" s="13">
        <f t="shared" si="10"/>
        <v>16063398</v>
      </c>
      <c r="H175" s="4"/>
    </row>
    <row r="176" spans="1:8" outlineLevel="7">
      <c r="A176" s="7" t="s">
        <v>50</v>
      </c>
      <c r="B176" s="6" t="s">
        <v>120</v>
      </c>
      <c r="C176" s="6" t="s">
        <v>160</v>
      </c>
      <c r="D176" s="6" t="s">
        <v>51</v>
      </c>
      <c r="E176" s="12"/>
      <c r="F176" s="12">
        <v>16063398</v>
      </c>
      <c r="G176" s="13">
        <f t="shared" si="10"/>
        <v>16063398</v>
      </c>
      <c r="H176" s="4"/>
    </row>
    <row r="177" spans="1:8" outlineLevel="7">
      <c r="A177" s="7" t="s">
        <v>121</v>
      </c>
      <c r="B177" s="6" t="s">
        <v>120</v>
      </c>
      <c r="C177" s="6" t="s">
        <v>160</v>
      </c>
      <c r="D177" s="6" t="s">
        <v>122</v>
      </c>
      <c r="E177" s="12"/>
      <c r="F177" s="12">
        <v>16063398</v>
      </c>
      <c r="G177" s="13">
        <f t="shared" si="10"/>
        <v>16063398</v>
      </c>
      <c r="H177" s="4"/>
    </row>
    <row r="178" spans="1:8" s="22" customFormat="1" outlineLevel="1">
      <c r="A178" s="17" t="s">
        <v>133</v>
      </c>
      <c r="B178" s="18" t="s">
        <v>134</v>
      </c>
      <c r="C178" s="18"/>
      <c r="D178" s="18"/>
      <c r="E178" s="19">
        <v>7075394</v>
      </c>
      <c r="F178" s="20">
        <v>8258394</v>
      </c>
      <c r="G178" s="14">
        <f t="shared" ref="G178" si="12">F178-E178</f>
        <v>1183000</v>
      </c>
      <c r="H178" s="21"/>
    </row>
    <row r="179" spans="1:8" outlineLevel="2">
      <c r="A179" s="7" t="s">
        <v>135</v>
      </c>
      <c r="B179" s="6" t="s">
        <v>136</v>
      </c>
      <c r="C179" s="6"/>
      <c r="D179" s="6"/>
      <c r="E179" s="8">
        <v>7075394</v>
      </c>
      <c r="F179" s="12">
        <v>8258394</v>
      </c>
      <c r="G179" s="13">
        <f t="shared" ref="G179:G184" si="13">F179-E179</f>
        <v>1183000</v>
      </c>
      <c r="H179" s="4"/>
    </row>
    <row r="180" spans="1:8" ht="26.25" customHeight="1" outlineLevel="3">
      <c r="A180" s="7" t="s">
        <v>137</v>
      </c>
      <c r="B180" s="6" t="s">
        <v>136</v>
      </c>
      <c r="C180" s="6" t="s">
        <v>138</v>
      </c>
      <c r="D180" s="6"/>
      <c r="E180" s="8">
        <v>7075394</v>
      </c>
      <c r="F180" s="12">
        <v>8258394</v>
      </c>
      <c r="G180" s="13">
        <f t="shared" si="13"/>
        <v>1183000</v>
      </c>
      <c r="H180" s="4"/>
    </row>
    <row r="181" spans="1:8" ht="38.25" outlineLevel="5">
      <c r="A181" s="7" t="s">
        <v>139</v>
      </c>
      <c r="B181" s="6" t="s">
        <v>136</v>
      </c>
      <c r="C181" s="6" t="s">
        <v>140</v>
      </c>
      <c r="D181" s="6"/>
      <c r="E181" s="8">
        <v>7075394</v>
      </c>
      <c r="F181" s="12">
        <v>8258394</v>
      </c>
      <c r="G181" s="13">
        <f t="shared" si="13"/>
        <v>1183000</v>
      </c>
      <c r="H181" s="4"/>
    </row>
    <row r="182" spans="1:8" ht="25.5" outlineLevel="6">
      <c r="A182" s="7" t="s">
        <v>141</v>
      </c>
      <c r="B182" s="6" t="s">
        <v>136</v>
      </c>
      <c r="C182" s="6" t="s">
        <v>142</v>
      </c>
      <c r="D182" s="6"/>
      <c r="E182" s="8">
        <v>6725394</v>
      </c>
      <c r="F182" s="12">
        <v>7908394</v>
      </c>
      <c r="G182" s="13">
        <f t="shared" si="13"/>
        <v>1183000</v>
      </c>
      <c r="H182" s="4"/>
    </row>
    <row r="183" spans="1:8" ht="25.5" outlineLevel="7">
      <c r="A183" s="7" t="s">
        <v>16</v>
      </c>
      <c r="B183" s="6" t="s">
        <v>136</v>
      </c>
      <c r="C183" s="6" t="s">
        <v>142</v>
      </c>
      <c r="D183" s="6" t="s">
        <v>17</v>
      </c>
      <c r="E183" s="8">
        <v>2114813</v>
      </c>
      <c r="F183" s="12">
        <v>3297813</v>
      </c>
      <c r="G183" s="13">
        <f t="shared" si="13"/>
        <v>1183000</v>
      </c>
      <c r="H183" s="4"/>
    </row>
    <row r="184" spans="1:8" ht="25.5" outlineLevel="7">
      <c r="A184" s="7" t="s">
        <v>18</v>
      </c>
      <c r="B184" s="6" t="s">
        <v>136</v>
      </c>
      <c r="C184" s="6" t="s">
        <v>142</v>
      </c>
      <c r="D184" s="6" t="s">
        <v>19</v>
      </c>
      <c r="E184" s="8">
        <v>2114813</v>
      </c>
      <c r="F184" s="12">
        <v>3297813</v>
      </c>
      <c r="G184" s="13">
        <f t="shared" si="13"/>
        <v>1183000</v>
      </c>
      <c r="H184" s="4"/>
    </row>
    <row r="185" spans="1:8" ht="23.25" customHeight="1">
      <c r="A185" s="9" t="s">
        <v>215</v>
      </c>
      <c r="B185" s="9"/>
      <c r="C185" s="9"/>
      <c r="D185" s="9"/>
      <c r="E185" s="10">
        <v>591915531.65999997</v>
      </c>
      <c r="F185" s="15">
        <v>625117568.84000003</v>
      </c>
      <c r="G185" s="16">
        <f>G12+G31+G38+G63+G71+G111+G119+G178</f>
        <v>33002037.179999992</v>
      </c>
      <c r="H185" s="4"/>
    </row>
    <row r="186" spans="1:8" ht="12.75" customHeight="1">
      <c r="A186" s="11"/>
      <c r="B186" s="11"/>
      <c r="C186" s="11"/>
      <c r="D186" s="11"/>
      <c r="E186" s="11"/>
      <c r="F186" s="11"/>
      <c r="G186" s="11"/>
      <c r="H186" s="2"/>
    </row>
    <row r="187" spans="1:8" ht="12.75" customHeight="1">
      <c r="A187" s="34"/>
      <c r="B187" s="35"/>
      <c r="C187" s="35"/>
      <c r="D187" s="34"/>
      <c r="E187" s="35"/>
      <c r="F187" s="35"/>
      <c r="G187" s="35"/>
      <c r="H187" s="35"/>
    </row>
  </sheetData>
  <mergeCells count="17">
    <mergeCell ref="A187:C187"/>
    <mergeCell ref="D187:H187"/>
    <mergeCell ref="A9:A10"/>
    <mergeCell ref="B9:B10"/>
    <mergeCell ref="C9:C10"/>
    <mergeCell ref="D9:D10"/>
    <mergeCell ref="E9:E10"/>
    <mergeCell ref="F9:F10"/>
    <mergeCell ref="G9:G10"/>
    <mergeCell ref="A1:G1"/>
    <mergeCell ref="A8:G8"/>
    <mergeCell ref="B2:G2"/>
    <mergeCell ref="A6:G6"/>
    <mergeCell ref="A3:G3"/>
    <mergeCell ref="A4:G4"/>
    <mergeCell ref="A5:G5"/>
    <mergeCell ref="A7:G7"/>
  </mergeCells>
  <pageMargins left="0.39370078740157483" right="0.19685039370078741" top="0.39370078740157483" bottom="0.19685039370078741" header="0.39370078740157483" footer="0.3937007874015748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0AA3A0-8317-4AE2-9CEE-DB87A8B3A1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2020-08-20T07:12:08Z</cp:lastPrinted>
  <dcterms:created xsi:type="dcterms:W3CDTF">2020-08-12T07:08:01Z</dcterms:created>
  <dcterms:modified xsi:type="dcterms:W3CDTF">2020-08-25T08:27:35Z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№6).xlsx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20.1.1944.317722977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