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60" windowWidth="27495" windowHeight="12405"/>
  </bookViews>
  <sheets>
    <sheet name="Документ" sheetId="2" r:id="rId1"/>
  </sheets>
  <definedNames>
    <definedName name="_xlnm._FilterDatabase" localSheetId="0" hidden="1">Документ!$A$8:$I$37</definedName>
    <definedName name="_xlnm.Print_Titles" localSheetId="0">Документ!$6:$8</definedName>
  </definedNames>
  <calcPr calcId="144525"/>
</workbook>
</file>

<file path=xl/calcChain.xml><?xml version="1.0" encoding="utf-8"?>
<calcChain xmlns="http://schemas.openxmlformats.org/spreadsheetml/2006/main">
  <c r="H36" i="2" l="1"/>
  <c r="G36" i="2"/>
  <c r="I35" i="2"/>
  <c r="I34" i="2"/>
  <c r="H34" i="2"/>
  <c r="G34" i="2"/>
  <c r="H33" i="2"/>
  <c r="G33" i="2"/>
  <c r="H32" i="2"/>
  <c r="G32" i="2"/>
  <c r="I31" i="2"/>
  <c r="H31" i="2"/>
  <c r="G31" i="2"/>
  <c r="I30" i="2"/>
  <c r="H30" i="2"/>
  <c r="G30" i="2"/>
  <c r="H29" i="2"/>
  <c r="G29" i="2"/>
  <c r="I28" i="2"/>
  <c r="H28" i="2"/>
  <c r="G28" i="2"/>
  <c r="I27" i="2"/>
  <c r="H27" i="2"/>
  <c r="G27" i="2"/>
  <c r="H26" i="2"/>
  <c r="G26" i="2"/>
  <c r="I25" i="2"/>
  <c r="H25" i="2"/>
  <c r="G25" i="2"/>
  <c r="H24" i="2"/>
  <c r="G24" i="2"/>
  <c r="H23" i="2"/>
  <c r="G23" i="2"/>
  <c r="I22" i="2"/>
  <c r="H22" i="2"/>
  <c r="G22" i="2"/>
  <c r="I21" i="2"/>
  <c r="H21" i="2"/>
  <c r="G21" i="2"/>
  <c r="H20" i="2"/>
  <c r="G20" i="2"/>
  <c r="I19" i="2"/>
  <c r="H19" i="2"/>
  <c r="G19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H13" i="2"/>
  <c r="G13" i="2"/>
  <c r="H12" i="2"/>
  <c r="G12" i="2"/>
  <c r="I11" i="2"/>
  <c r="H11" i="2"/>
  <c r="G11" i="2"/>
  <c r="H10" i="2"/>
  <c r="G10" i="2"/>
  <c r="I9" i="2"/>
  <c r="H9" i="2"/>
  <c r="G9" i="2"/>
  <c r="C37" i="2" l="1"/>
  <c r="F37" i="2"/>
  <c r="E37" i="2"/>
  <c r="D37" i="2"/>
  <c r="H37" i="2" l="1"/>
  <c r="I37" i="2"/>
  <c r="G37" i="2"/>
</calcChain>
</file>

<file path=xl/sharedStrings.xml><?xml version="1.0" encoding="utf-8"?>
<sst xmlns="http://schemas.openxmlformats.org/spreadsheetml/2006/main" count="82" uniqueCount="69">
  <si>
    <t>(рублей)</t>
  </si>
  <si>
    <t>Наименование</t>
  </si>
  <si>
    <t>Целевая статья</t>
  </si>
  <si>
    <t>Бюджетные ассигнования в соответствии с уточненной бюджетной росписью расходов</t>
  </si>
  <si>
    <t>% исполнения к уточненной росписи</t>
  </si>
  <si>
    <t>05 0 00 00000</t>
  </si>
  <si>
    <t>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</si>
  <si>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</si>
  <si>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>Муниципальная программа муниципального района "Мещовский район" "Доступная среда в МР "Мещовский район"</t>
  </si>
  <si>
    <t>04 0 00 00000</t>
  </si>
  <si>
    <t>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</si>
  <si>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Муниципальная программа муниципального района "Мещовский район" "Поддержка развития российского казачества на территории МР "Мещовский район"</t>
  </si>
  <si>
    <t>06 0 00 00000</t>
  </si>
  <si>
    <t>Муниципальная программа муниципального района "Мещовский район" "Содействие занятости населения МР "Мещовский район"</t>
  </si>
  <si>
    <t>07 0 00 00000</t>
  </si>
  <si>
    <t>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</si>
  <si>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</si>
  <si>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>Муниципальная программа муниципального района "Мещовский район" "Развитие культуры в МР "Мещовский район"</t>
  </si>
  <si>
    <t>11 0 00 00000</t>
  </si>
  <si>
    <t>Муниципальная программа муниципального района "Мещовский район" "Охрана окружающей среды в Мещовском районе"</t>
  </si>
  <si>
    <t>12 0 00 00000</t>
  </si>
  <si>
    <t>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</si>
  <si>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</si>
  <si>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>Муниципальная программа муниципального района "Мещовский район" "Экономическое развитие в МР "Мещовский район"</t>
  </si>
  <si>
    <t>15 0 00 00000</t>
  </si>
  <si>
    <t>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</si>
  <si>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</si>
  <si>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>Муниципальная программа муниципального района "Мещовский район" "Повышение эффективности реализации молодежной политики, развитие волонтерского движения, системы оздоровления и отдыха детей в МР "Мещовский район"</t>
  </si>
  <si>
    <t>18 0 00 00000</t>
  </si>
  <si>
    <t>Муниципальная программа муниципального района "Мещовский район" "Информационное общество и повышение качества муниципальных услуг в МР "Мещовский район"</t>
  </si>
  <si>
    <t>23 0 00 00000</t>
  </si>
  <si>
    <t>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</si>
  <si>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</si>
  <si>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>Муниципальная программа муниципального района "Мещовский район" "Развитие сельского хозяйства и рынков сельскохозяйственной продукции, сырья и продовольствия в МР "Мещовский район"</t>
  </si>
  <si>
    <t>25 0 00 00000</t>
  </si>
  <si>
    <t>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</si>
  <si>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</si>
  <si>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>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</si>
  <si>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</si>
  <si>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>Муниципальная программа муниципального района "Мещовский район" "Развитие предпринимательства и инноваций в МР "Мещовский район"</t>
  </si>
  <si>
    <t>44 0 00 00000</t>
  </si>
  <si>
    <t>Муниципальная программа муниципального района "Мещовский район" "Семья и дети в МР "Мещовский район"</t>
  </si>
  <si>
    <t>45 0 00 00000</t>
  </si>
  <si>
    <t>Муниципальная программа муниципального района "Мещовский район" "Развитие и деятельность печатного средства массовой информации АНО "Редакция газеты "Восход"</t>
  </si>
  <si>
    <t>48 0 00 00000</t>
  </si>
  <si>
    <t>Муниципальная программа муниципального района "Мещовский район" "Комплексное развитие сельских территорий муниципального района "Мещовский район" Калужской области"</t>
  </si>
  <si>
    <t>49 0 00 00000</t>
  </si>
  <si>
    <t>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</si>
  <si>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</si>
  <si>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>Ведомственная целевая программа "Совершенствование системы управления общественными финансами МР  "Мещовский район"</t>
  </si>
  <si>
    <t>61 0 00 00000</t>
  </si>
  <si>
    <t>Ведомственная целевая программа "Противодействие злоупотреблению наркотиками в Мещовском районе"</t>
  </si>
  <si>
    <t>62 0 00 00000</t>
  </si>
  <si>
    <t>Ведомственная целевая программа "Обеспечение общественного порядка и противодействие преступности в муниципальном районе "Мещовский район"</t>
  </si>
  <si>
    <t>63 0 00 00000</t>
  </si>
  <si>
    <t>Обеспечение деятельности Районного Собрания муниципального района "Мещовский район"</t>
  </si>
  <si>
    <t>65 0 00 00000</t>
  </si>
  <si>
    <t>Непрограммные расходы федеральных органов исполнительной власти</t>
  </si>
  <si>
    <t>99 0 00 00000</t>
  </si>
  <si>
    <t>ИТОГО</t>
  </si>
  <si>
    <t>Прочие мероприятия в сфере жилищно-коммунального хозяйства</t>
  </si>
  <si>
    <t>67 0 00 00000</t>
  </si>
  <si>
    <t>Бюджетные ассигнования в соответствии с Решением Районного Собрания
 от 14.12.2021 № 117 (в ред. от 31.03.2021 № 136)</t>
  </si>
  <si>
    <t>% исполнения к плану в соответствии с Решением Районного Собрания
 от 14.12.2021 № 117 (в ред. от 31.03.2021 № 136)</t>
  </si>
  <si>
    <t>x</t>
  </si>
  <si>
    <t>Фактическое исполнение по состоянию на 01.04.2021</t>
  </si>
  <si>
    <t>Фактическое исполнение на 01.04.2022</t>
  </si>
  <si>
    <t>Темп роста фактического исполнения по состоянию на 01.04.2022 к фактическому исполнению по состоянию на 01.04.2021</t>
  </si>
  <si>
    <t>Сведения об исполнении бюджета муниципального района "Мещовский район" за I квартал 2022 года по муниципальным программам и непрограммным направлениям деятельности в сравнении с запланированными значениями на 2022 год и соответствующим периодом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</si>
</sst>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2" borderId="2">
      <alignment horizontal="center" vertical="center" wrapText="1"/>
    </xf>
    <xf numFmtId="0" fontId="1" fillId="0" borderId="3"/>
    <xf numFmtId="0" fontId="4" fillId="2" borderId="2">
      <alignment horizontal="center" vertical="center" shrinkToFit="1"/>
    </xf>
    <xf numFmtId="0" fontId="3" fillId="2" borderId="2">
      <alignment horizontal="left" vertical="center" wrapText="1"/>
    </xf>
    <xf numFmtId="4" fontId="3" fillId="2" borderId="2">
      <alignment horizontal="right" vertical="center" shrinkToFit="1"/>
    </xf>
    <xf numFmtId="49" fontId="3" fillId="2" borderId="2">
      <alignment horizontal="right" vertical="center" shrinkToFit="1"/>
    </xf>
    <xf numFmtId="0" fontId="5" fillId="0" borderId="3"/>
    <xf numFmtId="0" fontId="4" fillId="2" borderId="2">
      <alignment horizontal="left" vertical="center" wrapText="1"/>
    </xf>
    <xf numFmtId="0" fontId="4" fillId="2" borderId="2">
      <alignment horizontal="center" vertical="center" wrapText="1"/>
    </xf>
    <xf numFmtId="4" fontId="4" fillId="2" borderId="2">
      <alignment horizontal="right" vertical="center" shrinkToFit="1"/>
    </xf>
    <xf numFmtId="49" fontId="4" fillId="2" borderId="2">
      <alignment horizontal="right" vertical="center" shrinkToFit="1"/>
    </xf>
    <xf numFmtId="0" fontId="3" fillId="2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1">
      <protection locked="0"/>
    </xf>
    <xf numFmtId="0" fontId="9" fillId="0" borderId="0"/>
    <xf numFmtId="0" fontId="9" fillId="0" borderId="0"/>
    <xf numFmtId="0" fontId="9" fillId="0" borderId="0"/>
    <xf numFmtId="0" fontId="7" fillId="0" borderId="1"/>
    <xf numFmtId="0" fontId="7" fillId="0" borderId="1"/>
    <xf numFmtId="0" fontId="8" fillId="3" borderId="1"/>
  </cellStyleXfs>
  <cellXfs count="25">
    <xf numFmtId="0" fontId="0" fillId="0" borderId="0" xfId="0"/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0" fontId="10" fillId="0" borderId="1" xfId="5" applyNumberFormat="1" applyFont="1" applyProtection="1">
      <alignment wrapText="1"/>
    </xf>
    <xf numFmtId="0" fontId="16" fillId="0" borderId="0" xfId="0" applyFont="1" applyProtection="1">
      <protection locked="0"/>
    </xf>
    <xf numFmtId="0" fontId="13" fillId="4" borderId="5" xfId="7" quotePrefix="1" applyNumberFormat="1" applyFont="1" applyFill="1" applyBorder="1" applyProtection="1">
      <alignment horizontal="center" vertical="center" wrapText="1"/>
    </xf>
    <xf numFmtId="4" fontId="13" fillId="4" borderId="5" xfId="11" applyNumberFormat="1" applyFont="1" applyFill="1" applyBorder="1" applyProtection="1">
      <alignment horizontal="right" vertical="center" shrinkToFit="1"/>
    </xf>
    <xf numFmtId="0" fontId="13" fillId="4" borderId="7" xfId="10" quotePrefix="1" applyNumberFormat="1" applyFont="1" applyFill="1" applyBorder="1" applyProtection="1">
      <alignment horizontal="left" vertical="center" wrapText="1"/>
    </xf>
    <xf numFmtId="4" fontId="13" fillId="4" borderId="8" xfId="11" applyNumberFormat="1" applyFont="1" applyFill="1" applyBorder="1" applyProtection="1">
      <alignment horizontal="right" vertical="center" shrinkToFit="1"/>
    </xf>
    <xf numFmtId="0" fontId="13" fillId="4" borderId="9" xfId="10" quotePrefix="1" applyNumberFormat="1" applyFont="1" applyFill="1" applyBorder="1" applyProtection="1">
      <alignment horizontal="left" vertical="center" wrapText="1"/>
    </xf>
    <xf numFmtId="0" fontId="13" fillId="4" borderId="2" xfId="7" quotePrefix="1" applyNumberFormat="1" applyFont="1" applyFill="1" applyBorder="1" applyProtection="1">
      <alignment horizontal="center" vertical="center" wrapText="1"/>
    </xf>
    <xf numFmtId="4" fontId="13" fillId="4" borderId="2" xfId="11" applyNumberFormat="1" applyFont="1" applyFill="1" applyBorder="1" applyProtection="1">
      <alignment horizontal="right" vertical="center" shrinkToFit="1"/>
    </xf>
    <xf numFmtId="0" fontId="15" fillId="4" borderId="6" xfId="10" quotePrefix="1" applyNumberFormat="1" applyFont="1" applyFill="1" applyBorder="1" applyAlignment="1" applyProtection="1">
      <alignment horizontal="right" vertical="center" wrapText="1"/>
    </xf>
    <xf numFmtId="0" fontId="15" fillId="4" borderId="6" xfId="7" quotePrefix="1" applyNumberFormat="1" applyFont="1" applyFill="1" applyBorder="1" applyProtection="1">
      <alignment horizontal="center" vertical="center" wrapText="1"/>
    </xf>
    <xf numFmtId="4" fontId="15" fillId="4" borderId="6" xfId="11" applyNumberFormat="1" applyFont="1" applyFill="1" applyBorder="1" applyProtection="1">
      <alignment horizontal="right" vertical="center" shrinkToFit="1"/>
    </xf>
    <xf numFmtId="0" fontId="14" fillId="2" borderId="6" xfId="9" applyNumberFormat="1" applyFont="1" applyBorder="1" applyProtection="1">
      <alignment horizontal="center" vertical="center" shrinkToFit="1"/>
    </xf>
    <xf numFmtId="0" fontId="10" fillId="0" borderId="1" xfId="1" applyNumberFormat="1" applyFont="1" applyProtection="1">
      <alignment horizontal="left" vertical="top" wrapText="1"/>
    </xf>
    <xf numFmtId="0" fontId="10" fillId="0" borderId="1" xfId="1" applyFont="1">
      <alignment horizontal="left" vertical="top" wrapText="1"/>
    </xf>
    <xf numFmtId="0" fontId="10" fillId="0" borderId="1" xfId="5" applyNumberFormat="1" applyFont="1" applyProtection="1">
      <alignment wrapText="1"/>
    </xf>
    <xf numFmtId="0" fontId="10" fillId="0" borderId="1" xfId="5" applyFont="1">
      <alignment wrapText="1"/>
    </xf>
    <xf numFmtId="0" fontId="12" fillId="2" borderId="6" xfId="7" applyNumberFormat="1" applyFont="1" applyBorder="1" applyProtection="1">
      <alignment horizontal="center" vertical="center" wrapText="1"/>
    </xf>
    <xf numFmtId="0" fontId="12" fillId="2" borderId="6" xfId="7" applyFont="1" applyBorder="1">
      <alignment horizontal="center" vertical="center" wrapText="1"/>
    </xf>
    <xf numFmtId="0" fontId="15" fillId="0" borderId="1" xfId="3" applyNumberFormat="1" applyFont="1" applyAlignment="1" applyProtection="1">
      <alignment horizontal="center" wrapText="1"/>
    </xf>
    <xf numFmtId="0" fontId="10" fillId="0" borderId="1" xfId="6" applyNumberFormat="1" applyFont="1" applyBorder="1" applyAlignment="1" applyProtection="1">
      <alignment horizontal="right"/>
    </xf>
    <xf numFmtId="0" fontId="12" fillId="2" borderId="6" xfId="7" applyNumberFormat="1" applyFont="1" applyBorder="1" applyAlignment="1" applyProtection="1">
      <alignment horizontal="center" vertical="center" wrapText="1"/>
    </xf>
  </cellXfs>
  <cellStyles count="28">
    <cellStyle name="br" xfId="24"/>
    <cellStyle name="col" xfId="23"/>
    <cellStyle name="style0" xfId="25"/>
    <cellStyle name="td" xfId="26"/>
    <cellStyle name="tr" xfId="22"/>
    <cellStyle name="xl21" xfId="27"/>
    <cellStyle name="xl22" xfId="7"/>
    <cellStyle name="xl23" xfId="9"/>
    <cellStyle name="xl24" xfId="10"/>
    <cellStyle name="xl25" xfId="14"/>
    <cellStyle name="xl26" xfId="18"/>
    <cellStyle name="xl27" xfId="19"/>
    <cellStyle name="xl28" xfId="15"/>
    <cellStyle name="xl29" xfId="11"/>
    <cellStyle name="xl30" xfId="16"/>
    <cellStyle name="xl31" xfId="20"/>
    <cellStyle name="xl32" xfId="12"/>
    <cellStyle name="xl33" xfId="17"/>
    <cellStyle name="xl34" xfId="21"/>
    <cellStyle name="xl35" xfId="1"/>
    <cellStyle name="xl36" xfId="3"/>
    <cellStyle name="xl37" xfId="4"/>
    <cellStyle name="xl38" xfId="5"/>
    <cellStyle name="xl39" xfId="6"/>
    <cellStyle name="xl40" xfId="2"/>
    <cellStyle name="xl41" xfId="8"/>
    <cellStyle name="xl42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view="pageBreakPreview" zoomScaleNormal="80" zoomScaleSheetLayoutView="100" workbookViewId="0">
      <pane ySplit="8" topLeftCell="A9" activePane="bottomLeft" state="frozen"/>
      <selection pane="bottomLeft" activeCell="A30" sqref="A30"/>
    </sheetView>
  </sheetViews>
  <sheetFormatPr defaultRowHeight="15" x14ac:dyDescent="0.25"/>
  <cols>
    <col min="1" max="1" width="72" style="2" customWidth="1"/>
    <col min="2" max="2" width="16.5703125" style="2" customWidth="1"/>
    <col min="3" max="3" width="21.5703125" style="2" customWidth="1"/>
    <col min="4" max="4" width="23.5703125" style="2" customWidth="1"/>
    <col min="5" max="5" width="22.42578125" style="2" customWidth="1"/>
    <col min="6" max="6" width="20.85546875" style="2" customWidth="1"/>
    <col min="7" max="7" width="21.85546875" style="2" customWidth="1"/>
    <col min="8" max="8" width="14" style="2" customWidth="1"/>
    <col min="9" max="9" width="20.5703125" style="2" customWidth="1"/>
    <col min="10" max="16384" width="9.140625" style="2"/>
  </cols>
  <sheetData>
    <row r="1" spans="1:10" hidden="1" x14ac:dyDescent="0.25">
      <c r="A1" s="16"/>
      <c r="B1" s="17"/>
      <c r="C1" s="17"/>
      <c r="D1" s="17"/>
      <c r="E1" s="17"/>
      <c r="F1" s="17"/>
      <c r="G1" s="1"/>
    </row>
    <row r="2" spans="1:10" ht="33.75" customHeight="1" x14ac:dyDescent="0.25">
      <c r="A2" s="22" t="s">
        <v>68</v>
      </c>
      <c r="B2" s="22"/>
      <c r="C2" s="22"/>
      <c r="D2" s="22"/>
      <c r="E2" s="22"/>
      <c r="F2" s="22"/>
      <c r="G2" s="22"/>
      <c r="H2" s="22"/>
      <c r="I2" s="22"/>
    </row>
    <row r="3" spans="1:10" ht="14.25" customHeigh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10" hidden="1" x14ac:dyDescent="0.25">
      <c r="A4" s="18"/>
      <c r="B4" s="19"/>
      <c r="C4" s="19"/>
      <c r="D4" s="19"/>
      <c r="E4" s="19"/>
      <c r="F4" s="19"/>
      <c r="G4" s="3"/>
    </row>
    <row r="5" spans="1:10" ht="12.75" customHeight="1" thickBot="1" x14ac:dyDescent="0.3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 ht="15.75" customHeight="1" thickBot="1" x14ac:dyDescent="0.3">
      <c r="A6" s="20" t="s">
        <v>1</v>
      </c>
      <c r="B6" s="20" t="s">
        <v>2</v>
      </c>
      <c r="C6" s="24" t="s">
        <v>65</v>
      </c>
      <c r="D6" s="20" t="s">
        <v>62</v>
      </c>
      <c r="E6" s="20" t="s">
        <v>3</v>
      </c>
      <c r="F6" s="20" t="s">
        <v>66</v>
      </c>
      <c r="G6" s="20" t="s">
        <v>63</v>
      </c>
      <c r="H6" s="20" t="s">
        <v>4</v>
      </c>
      <c r="I6" s="20" t="s">
        <v>67</v>
      </c>
    </row>
    <row r="7" spans="1:10" ht="127.5" customHeight="1" thickBot="1" x14ac:dyDescent="0.3">
      <c r="A7" s="21"/>
      <c r="B7" s="21"/>
      <c r="C7" s="24"/>
      <c r="D7" s="21"/>
      <c r="E7" s="21"/>
      <c r="F7" s="21"/>
      <c r="G7" s="21"/>
      <c r="H7" s="21"/>
      <c r="I7" s="21"/>
    </row>
    <row r="8" spans="1:10" ht="12.75" customHeight="1" thickBot="1" x14ac:dyDescent="0.3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4"/>
    </row>
    <row r="9" spans="1:10" ht="31.5" x14ac:dyDescent="0.25">
      <c r="A9" s="7" t="s">
        <v>6</v>
      </c>
      <c r="B9" s="5" t="s">
        <v>7</v>
      </c>
      <c r="C9" s="6">
        <v>10547673.65</v>
      </c>
      <c r="D9" s="6">
        <v>50482781.759999998</v>
      </c>
      <c r="E9" s="6">
        <v>50482781.759999998</v>
      </c>
      <c r="F9" s="6">
        <v>12510962.130000001</v>
      </c>
      <c r="G9" s="6">
        <f>F9/D9*100</f>
        <v>24.782632204141045</v>
      </c>
      <c r="H9" s="6">
        <f>F9/E9*100</f>
        <v>24.782632204141045</v>
      </c>
      <c r="I9" s="8">
        <f>F9/C9*100</f>
        <v>118.61347388198725</v>
      </c>
    </row>
    <row r="10" spans="1:10" ht="31.5" x14ac:dyDescent="0.25">
      <c r="A10" s="9" t="s">
        <v>8</v>
      </c>
      <c r="B10" s="10" t="s">
        <v>9</v>
      </c>
      <c r="C10" s="11">
        <v>0</v>
      </c>
      <c r="D10" s="11">
        <v>100000</v>
      </c>
      <c r="E10" s="11">
        <v>100000</v>
      </c>
      <c r="F10" s="11">
        <v>0</v>
      </c>
      <c r="G10" s="6">
        <f t="shared" ref="G10:G36" si="0">F10/D10*100</f>
        <v>0</v>
      </c>
      <c r="H10" s="6">
        <f t="shared" ref="H10:H36" si="1">F10/E10*100</f>
        <v>0</v>
      </c>
      <c r="I10" s="8" t="s">
        <v>64</v>
      </c>
    </row>
    <row r="11" spans="1:10" ht="47.25" x14ac:dyDescent="0.25">
      <c r="A11" s="9" t="s">
        <v>10</v>
      </c>
      <c r="B11" s="10" t="s">
        <v>5</v>
      </c>
      <c r="C11" s="11">
        <v>220579.20000000001</v>
      </c>
      <c r="D11" s="11">
        <v>5280331.21</v>
      </c>
      <c r="E11" s="11">
        <v>5280331.21</v>
      </c>
      <c r="F11" s="11">
        <v>3578391.62</v>
      </c>
      <c r="G11" s="6">
        <f t="shared" si="0"/>
        <v>67.768317510522223</v>
      </c>
      <c r="H11" s="6">
        <f t="shared" si="1"/>
        <v>67.768317510522223</v>
      </c>
      <c r="I11" s="8">
        <f t="shared" ref="I11:I35" si="2">F11/C11*100</f>
        <v>1622.2706492724608</v>
      </c>
    </row>
    <row r="12" spans="1:10" ht="47.25" x14ac:dyDescent="0.25">
      <c r="A12" s="9" t="s">
        <v>11</v>
      </c>
      <c r="B12" s="10" t="s">
        <v>12</v>
      </c>
      <c r="C12" s="11">
        <v>0</v>
      </c>
      <c r="D12" s="11">
        <v>5000</v>
      </c>
      <c r="E12" s="11">
        <v>5000</v>
      </c>
      <c r="F12" s="11">
        <v>0</v>
      </c>
      <c r="G12" s="6">
        <f t="shared" si="0"/>
        <v>0</v>
      </c>
      <c r="H12" s="6">
        <f t="shared" si="1"/>
        <v>0</v>
      </c>
      <c r="I12" s="8" t="s">
        <v>64</v>
      </c>
    </row>
    <row r="13" spans="1:10" ht="31.5" x14ac:dyDescent="0.25">
      <c r="A13" s="9" t="s">
        <v>13</v>
      </c>
      <c r="B13" s="10" t="s">
        <v>14</v>
      </c>
      <c r="C13" s="11">
        <v>0</v>
      </c>
      <c r="D13" s="11">
        <v>335000</v>
      </c>
      <c r="E13" s="11">
        <v>335000</v>
      </c>
      <c r="F13" s="11">
        <v>0</v>
      </c>
      <c r="G13" s="6">
        <f t="shared" si="0"/>
        <v>0</v>
      </c>
      <c r="H13" s="6">
        <f t="shared" si="1"/>
        <v>0</v>
      </c>
      <c r="I13" s="8" t="s">
        <v>64</v>
      </c>
    </row>
    <row r="14" spans="1:10" ht="47.25" x14ac:dyDescent="0.25">
      <c r="A14" s="9" t="s">
        <v>15</v>
      </c>
      <c r="B14" s="10" t="s">
        <v>16</v>
      </c>
      <c r="C14" s="11">
        <v>975538.78</v>
      </c>
      <c r="D14" s="11">
        <v>5509569.0199999996</v>
      </c>
      <c r="E14" s="11">
        <v>5509569.0199999996</v>
      </c>
      <c r="F14" s="11">
        <v>1045974.82</v>
      </c>
      <c r="G14" s="6">
        <f t="shared" si="0"/>
        <v>18.984694015140953</v>
      </c>
      <c r="H14" s="6">
        <f t="shared" si="1"/>
        <v>18.984694015140953</v>
      </c>
      <c r="I14" s="8">
        <f t="shared" si="2"/>
        <v>107.22021937456961</v>
      </c>
    </row>
    <row r="15" spans="1:10" ht="31.5" x14ac:dyDescent="0.25">
      <c r="A15" s="9" t="s">
        <v>17</v>
      </c>
      <c r="B15" s="10" t="s">
        <v>18</v>
      </c>
      <c r="C15" s="11">
        <v>3829498.5</v>
      </c>
      <c r="D15" s="11">
        <v>36675720.259999998</v>
      </c>
      <c r="E15" s="11">
        <v>36675720.259999998</v>
      </c>
      <c r="F15" s="11">
        <v>5411818.8200000003</v>
      </c>
      <c r="G15" s="6">
        <f t="shared" si="0"/>
        <v>14.755862411521187</v>
      </c>
      <c r="H15" s="6">
        <f t="shared" si="1"/>
        <v>14.755862411521187</v>
      </c>
      <c r="I15" s="8">
        <f t="shared" si="2"/>
        <v>141.31925681652572</v>
      </c>
    </row>
    <row r="16" spans="1:10" ht="31.5" x14ac:dyDescent="0.25">
      <c r="A16" s="9" t="s">
        <v>19</v>
      </c>
      <c r="B16" s="10" t="s">
        <v>20</v>
      </c>
      <c r="C16" s="11">
        <v>300000</v>
      </c>
      <c r="D16" s="11">
        <v>11989157.359999999</v>
      </c>
      <c r="E16" s="11">
        <v>11989157.359999999</v>
      </c>
      <c r="F16" s="11">
        <v>300000</v>
      </c>
      <c r="G16" s="6">
        <f t="shared" si="0"/>
        <v>2.5022609262007385</v>
      </c>
      <c r="H16" s="6">
        <f t="shared" si="1"/>
        <v>2.5022609262007385</v>
      </c>
      <c r="I16" s="8">
        <f t="shared" si="2"/>
        <v>100</v>
      </c>
    </row>
    <row r="17" spans="1:9" ht="37.5" customHeight="1" x14ac:dyDescent="0.25">
      <c r="A17" s="9" t="s">
        <v>21</v>
      </c>
      <c r="B17" s="10" t="s">
        <v>22</v>
      </c>
      <c r="C17" s="11">
        <v>1499564.74</v>
      </c>
      <c r="D17" s="11">
        <v>6973615.7199999997</v>
      </c>
      <c r="E17" s="11">
        <v>6973615.7199999997</v>
      </c>
      <c r="F17" s="11">
        <v>2010466.53</v>
      </c>
      <c r="G17" s="6">
        <f t="shared" si="0"/>
        <v>28.829614517388407</v>
      </c>
      <c r="H17" s="6">
        <f t="shared" si="1"/>
        <v>28.829614517388407</v>
      </c>
      <c r="I17" s="8">
        <f t="shared" si="2"/>
        <v>134.07000554040769</v>
      </c>
    </row>
    <row r="18" spans="1:9" ht="31.5" x14ac:dyDescent="0.25">
      <c r="A18" s="9" t="s">
        <v>23</v>
      </c>
      <c r="B18" s="10" t="s">
        <v>24</v>
      </c>
      <c r="C18" s="11">
        <v>0</v>
      </c>
      <c r="D18" s="11">
        <v>3300000</v>
      </c>
      <c r="E18" s="11">
        <v>3300000</v>
      </c>
      <c r="F18" s="11">
        <v>527463</v>
      </c>
      <c r="G18" s="6">
        <f t="shared" si="0"/>
        <v>15.983727272727272</v>
      </c>
      <c r="H18" s="6">
        <f t="shared" si="1"/>
        <v>15.983727272727272</v>
      </c>
      <c r="I18" s="8" t="s">
        <v>64</v>
      </c>
    </row>
    <row r="19" spans="1:9" ht="47.25" x14ac:dyDescent="0.25">
      <c r="A19" s="9" t="s">
        <v>25</v>
      </c>
      <c r="B19" s="10" t="s">
        <v>26</v>
      </c>
      <c r="C19" s="11">
        <v>35212288.619999997</v>
      </c>
      <c r="D19" s="11">
        <v>525875253.39999998</v>
      </c>
      <c r="E19" s="11">
        <v>525875253.39999998</v>
      </c>
      <c r="F19" s="11">
        <v>34982667.880000003</v>
      </c>
      <c r="G19" s="6">
        <f t="shared" si="0"/>
        <v>6.6522749746869918</v>
      </c>
      <c r="H19" s="6">
        <f t="shared" si="1"/>
        <v>6.6522749746869918</v>
      </c>
      <c r="I19" s="8">
        <f t="shared" si="2"/>
        <v>99.347896007334285</v>
      </c>
    </row>
    <row r="20" spans="1:9" ht="63" x14ac:dyDescent="0.25">
      <c r="A20" s="9" t="s">
        <v>27</v>
      </c>
      <c r="B20" s="10" t="s">
        <v>28</v>
      </c>
      <c r="C20" s="11">
        <v>0</v>
      </c>
      <c r="D20" s="11">
        <v>927352</v>
      </c>
      <c r="E20" s="11">
        <v>927352</v>
      </c>
      <c r="F20" s="11">
        <v>0</v>
      </c>
      <c r="G20" s="6">
        <f t="shared" si="0"/>
        <v>0</v>
      </c>
      <c r="H20" s="6">
        <f t="shared" si="1"/>
        <v>0</v>
      </c>
      <c r="I20" s="8" t="s">
        <v>64</v>
      </c>
    </row>
    <row r="21" spans="1:9" ht="47.25" x14ac:dyDescent="0.25">
      <c r="A21" s="9" t="s">
        <v>29</v>
      </c>
      <c r="B21" s="10" t="s">
        <v>30</v>
      </c>
      <c r="C21" s="11">
        <v>198740.44</v>
      </c>
      <c r="D21" s="11">
        <v>375000</v>
      </c>
      <c r="E21" s="11">
        <v>375000</v>
      </c>
      <c r="F21" s="11">
        <v>266250</v>
      </c>
      <c r="G21" s="6">
        <f t="shared" si="0"/>
        <v>71</v>
      </c>
      <c r="H21" s="6">
        <f t="shared" si="1"/>
        <v>71</v>
      </c>
      <c r="I21" s="8">
        <f t="shared" si="2"/>
        <v>133.96870813006149</v>
      </c>
    </row>
    <row r="22" spans="1:9" ht="31.5" x14ac:dyDescent="0.25">
      <c r="A22" s="9" t="s">
        <v>31</v>
      </c>
      <c r="B22" s="10" t="s">
        <v>32</v>
      </c>
      <c r="C22" s="11">
        <v>3446469.2</v>
      </c>
      <c r="D22" s="11">
        <v>31967549.57</v>
      </c>
      <c r="E22" s="11">
        <v>31967549.57</v>
      </c>
      <c r="F22" s="11">
        <v>4625453</v>
      </c>
      <c r="G22" s="6">
        <f t="shared" si="0"/>
        <v>14.469213506251238</v>
      </c>
      <c r="H22" s="6">
        <f t="shared" si="1"/>
        <v>14.469213506251238</v>
      </c>
      <c r="I22" s="8">
        <f t="shared" si="2"/>
        <v>134.20845310325129</v>
      </c>
    </row>
    <row r="23" spans="1:9" ht="47.25" x14ac:dyDescent="0.25">
      <c r="A23" s="9" t="s">
        <v>33</v>
      </c>
      <c r="B23" s="10" t="s">
        <v>34</v>
      </c>
      <c r="C23" s="11">
        <v>0</v>
      </c>
      <c r="D23" s="11">
        <v>750000</v>
      </c>
      <c r="E23" s="11">
        <v>750000</v>
      </c>
      <c r="F23" s="11">
        <v>150000</v>
      </c>
      <c r="G23" s="6">
        <f t="shared" si="0"/>
        <v>20</v>
      </c>
      <c r="H23" s="6">
        <f t="shared" si="1"/>
        <v>20</v>
      </c>
      <c r="I23" s="8" t="s">
        <v>64</v>
      </c>
    </row>
    <row r="24" spans="1:9" ht="47.25" x14ac:dyDescent="0.25">
      <c r="A24" s="9" t="s">
        <v>35</v>
      </c>
      <c r="B24" s="10" t="s">
        <v>36</v>
      </c>
      <c r="C24" s="11">
        <v>0</v>
      </c>
      <c r="D24" s="11">
        <v>2396702.63</v>
      </c>
      <c r="E24" s="11">
        <v>2396702.63</v>
      </c>
      <c r="F24" s="11">
        <v>363740</v>
      </c>
      <c r="G24" s="6">
        <f t="shared" si="0"/>
        <v>15.176684643601366</v>
      </c>
      <c r="H24" s="6">
        <f t="shared" si="1"/>
        <v>15.176684643601366</v>
      </c>
      <c r="I24" s="8" t="s">
        <v>64</v>
      </c>
    </row>
    <row r="25" spans="1:9" ht="34.5" customHeight="1" x14ac:dyDescent="0.25">
      <c r="A25" s="9" t="s">
        <v>37</v>
      </c>
      <c r="B25" s="10" t="s">
        <v>38</v>
      </c>
      <c r="C25" s="11">
        <v>41859.550000000003</v>
      </c>
      <c r="D25" s="11">
        <v>1196676.23</v>
      </c>
      <c r="E25" s="11">
        <v>1727271.15</v>
      </c>
      <c r="F25" s="11">
        <v>169701.8</v>
      </c>
      <c r="G25" s="6">
        <f t="shared" si="0"/>
        <v>14.181095583389332</v>
      </c>
      <c r="H25" s="6">
        <f t="shared" si="1"/>
        <v>9.8248500242709422</v>
      </c>
      <c r="I25" s="8">
        <f t="shared" si="2"/>
        <v>405.40760710518862</v>
      </c>
    </row>
    <row r="26" spans="1:9" ht="35.25" customHeight="1" x14ac:dyDescent="0.25">
      <c r="A26" s="9" t="s">
        <v>39</v>
      </c>
      <c r="B26" s="10" t="s">
        <v>40</v>
      </c>
      <c r="C26" s="11">
        <v>0</v>
      </c>
      <c r="D26" s="11">
        <v>125945</v>
      </c>
      <c r="E26" s="11">
        <v>125945</v>
      </c>
      <c r="F26" s="11">
        <v>0</v>
      </c>
      <c r="G26" s="6">
        <f t="shared" si="0"/>
        <v>0</v>
      </c>
      <c r="H26" s="6">
        <f t="shared" si="1"/>
        <v>0</v>
      </c>
      <c r="I26" s="8" t="s">
        <v>64</v>
      </c>
    </row>
    <row r="27" spans="1:9" ht="31.5" x14ac:dyDescent="0.25">
      <c r="A27" s="9" t="s">
        <v>41</v>
      </c>
      <c r="B27" s="10" t="s">
        <v>42</v>
      </c>
      <c r="C27" s="11">
        <v>17379038.120000001</v>
      </c>
      <c r="D27" s="11">
        <v>68237311</v>
      </c>
      <c r="E27" s="11">
        <v>68237311</v>
      </c>
      <c r="F27" s="11">
        <v>17456610.079999998</v>
      </c>
      <c r="G27" s="6">
        <f t="shared" si="0"/>
        <v>25.582206895579457</v>
      </c>
      <c r="H27" s="6">
        <f t="shared" si="1"/>
        <v>25.582206895579457</v>
      </c>
      <c r="I27" s="8">
        <f t="shared" si="2"/>
        <v>100.44635358680021</v>
      </c>
    </row>
    <row r="28" spans="1:9" ht="47.25" x14ac:dyDescent="0.25">
      <c r="A28" s="9" t="s">
        <v>43</v>
      </c>
      <c r="B28" s="10" t="s">
        <v>44</v>
      </c>
      <c r="C28" s="11">
        <v>1000000</v>
      </c>
      <c r="D28" s="11">
        <v>3690000</v>
      </c>
      <c r="E28" s="11">
        <v>3690000</v>
      </c>
      <c r="F28" s="11">
        <v>840000</v>
      </c>
      <c r="G28" s="6">
        <f t="shared" si="0"/>
        <v>22.76422764227642</v>
      </c>
      <c r="H28" s="6">
        <f t="shared" si="1"/>
        <v>22.76422764227642</v>
      </c>
      <c r="I28" s="8">
        <f t="shared" si="2"/>
        <v>84</v>
      </c>
    </row>
    <row r="29" spans="1:9" ht="47.25" x14ac:dyDescent="0.25">
      <c r="A29" s="9" t="s">
        <v>45</v>
      </c>
      <c r="B29" s="10" t="s">
        <v>46</v>
      </c>
      <c r="C29" s="11">
        <v>0</v>
      </c>
      <c r="D29" s="11">
        <v>1536212</v>
      </c>
      <c r="E29" s="11">
        <v>1536212</v>
      </c>
      <c r="F29" s="11">
        <v>0</v>
      </c>
      <c r="G29" s="6">
        <f t="shared" si="0"/>
        <v>0</v>
      </c>
      <c r="H29" s="6">
        <f t="shared" si="1"/>
        <v>0</v>
      </c>
      <c r="I29" s="8" t="s">
        <v>64</v>
      </c>
    </row>
    <row r="30" spans="1:9" ht="47.25" x14ac:dyDescent="0.25">
      <c r="A30" s="9" t="s">
        <v>47</v>
      </c>
      <c r="B30" s="10" t="s">
        <v>48</v>
      </c>
      <c r="C30" s="11">
        <v>18195723.359999999</v>
      </c>
      <c r="D30" s="11">
        <v>85742572.239999995</v>
      </c>
      <c r="E30" s="11">
        <v>85742572.239999995</v>
      </c>
      <c r="F30" s="11">
        <v>18566550.210000001</v>
      </c>
      <c r="G30" s="6">
        <f t="shared" si="0"/>
        <v>21.653829276349224</v>
      </c>
      <c r="H30" s="6">
        <f t="shared" si="1"/>
        <v>21.653829276349224</v>
      </c>
      <c r="I30" s="8">
        <f t="shared" si="2"/>
        <v>102.03798905195052</v>
      </c>
    </row>
    <row r="31" spans="1:9" ht="31.5" x14ac:dyDescent="0.25">
      <c r="A31" s="9" t="s">
        <v>49</v>
      </c>
      <c r="B31" s="10" t="s">
        <v>50</v>
      </c>
      <c r="C31" s="11">
        <v>1166759.33</v>
      </c>
      <c r="D31" s="11">
        <v>7435340</v>
      </c>
      <c r="E31" s="11">
        <v>7435340</v>
      </c>
      <c r="F31" s="11">
        <v>1160146.5</v>
      </c>
      <c r="G31" s="6">
        <f t="shared" si="0"/>
        <v>15.603139869864727</v>
      </c>
      <c r="H31" s="6">
        <f t="shared" si="1"/>
        <v>15.603139869864727</v>
      </c>
      <c r="I31" s="8">
        <f t="shared" si="2"/>
        <v>99.433231016031371</v>
      </c>
    </row>
    <row r="32" spans="1:9" ht="31.5" x14ac:dyDescent="0.25">
      <c r="A32" s="9" t="s">
        <v>51</v>
      </c>
      <c r="B32" s="10" t="s">
        <v>52</v>
      </c>
      <c r="C32" s="11">
        <v>0</v>
      </c>
      <c r="D32" s="11">
        <v>100000</v>
      </c>
      <c r="E32" s="11">
        <v>100000</v>
      </c>
      <c r="F32" s="11">
        <v>19020</v>
      </c>
      <c r="G32" s="6">
        <f t="shared" si="0"/>
        <v>19.02</v>
      </c>
      <c r="H32" s="6">
        <f t="shared" si="1"/>
        <v>19.02</v>
      </c>
      <c r="I32" s="8" t="s">
        <v>64</v>
      </c>
    </row>
    <row r="33" spans="1:10" ht="47.25" x14ac:dyDescent="0.25">
      <c r="A33" s="9" t="s">
        <v>53</v>
      </c>
      <c r="B33" s="10" t="s">
        <v>54</v>
      </c>
      <c r="C33" s="11">
        <v>0</v>
      </c>
      <c r="D33" s="11">
        <v>169000</v>
      </c>
      <c r="E33" s="11">
        <v>169000</v>
      </c>
      <c r="F33" s="11">
        <v>0</v>
      </c>
      <c r="G33" s="6">
        <f t="shared" si="0"/>
        <v>0</v>
      </c>
      <c r="H33" s="6">
        <f t="shared" si="1"/>
        <v>0</v>
      </c>
      <c r="I33" s="8" t="s">
        <v>64</v>
      </c>
    </row>
    <row r="34" spans="1:10" ht="31.5" x14ac:dyDescent="0.25">
      <c r="A34" s="9" t="s">
        <v>55</v>
      </c>
      <c r="B34" s="10" t="s">
        <v>56</v>
      </c>
      <c r="C34" s="11">
        <v>215908.57</v>
      </c>
      <c r="D34" s="11">
        <v>1374528</v>
      </c>
      <c r="E34" s="11">
        <v>1374528</v>
      </c>
      <c r="F34" s="11">
        <v>197787.55</v>
      </c>
      <c r="G34" s="6">
        <f t="shared" si="0"/>
        <v>14.389488609908273</v>
      </c>
      <c r="H34" s="6">
        <f t="shared" si="1"/>
        <v>14.389488609908273</v>
      </c>
      <c r="I34" s="8">
        <f t="shared" si="2"/>
        <v>91.60708627730709</v>
      </c>
    </row>
    <row r="35" spans="1:10" ht="23.25" customHeight="1" x14ac:dyDescent="0.25">
      <c r="A35" s="9" t="s">
        <v>60</v>
      </c>
      <c r="B35" s="10" t="s">
        <v>61</v>
      </c>
      <c r="C35" s="11">
        <v>270000</v>
      </c>
      <c r="D35" s="11">
        <v>0</v>
      </c>
      <c r="E35" s="11">
        <v>0</v>
      </c>
      <c r="F35" s="11">
        <v>0</v>
      </c>
      <c r="G35" s="6" t="s">
        <v>64</v>
      </c>
      <c r="H35" s="6" t="s">
        <v>64</v>
      </c>
      <c r="I35" s="8">
        <f t="shared" si="2"/>
        <v>0</v>
      </c>
    </row>
    <row r="36" spans="1:10" ht="26.25" customHeight="1" thickBot="1" x14ac:dyDescent="0.3">
      <c r="A36" s="9" t="s">
        <v>57</v>
      </c>
      <c r="B36" s="10" t="s">
        <v>58</v>
      </c>
      <c r="C36" s="11">
        <v>0</v>
      </c>
      <c r="D36" s="11">
        <v>11805</v>
      </c>
      <c r="E36" s="11">
        <v>11805</v>
      </c>
      <c r="F36" s="11">
        <v>0</v>
      </c>
      <c r="G36" s="6">
        <f t="shared" si="0"/>
        <v>0</v>
      </c>
      <c r="H36" s="6">
        <f t="shared" si="1"/>
        <v>0</v>
      </c>
      <c r="I36" s="8" t="s">
        <v>64</v>
      </c>
    </row>
    <row r="37" spans="1:10" ht="33" customHeight="1" thickBot="1" x14ac:dyDescent="0.3">
      <c r="A37" s="12" t="s">
        <v>59</v>
      </c>
      <c r="B37" s="13"/>
      <c r="C37" s="14">
        <f>SUM(C9:C36)</f>
        <v>94499642.059999987</v>
      </c>
      <c r="D37" s="14">
        <f>SUM(D9:D36)</f>
        <v>852562422.4000001</v>
      </c>
      <c r="E37" s="14">
        <f t="shared" ref="E37:F37" si="3">SUM(E9:E36)</f>
        <v>853093017.32000005</v>
      </c>
      <c r="F37" s="14">
        <f t="shared" si="3"/>
        <v>104183003.94000001</v>
      </c>
      <c r="G37" s="14">
        <f t="shared" ref="G37" si="4">F37/D37*100</f>
        <v>12.219985446545996</v>
      </c>
      <c r="H37" s="14">
        <f t="shared" ref="H37" si="5">F37/E37*100</f>
        <v>12.212385030098115</v>
      </c>
      <c r="I37" s="14">
        <f t="shared" ref="I37" si="6">F37/C37*100</f>
        <v>110.24698260111063</v>
      </c>
      <c r="J37" s="4"/>
    </row>
    <row r="38" spans="1:1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</sheetData>
  <mergeCells count="13">
    <mergeCell ref="A1:F1"/>
    <mergeCell ref="A4:F4"/>
    <mergeCell ref="H6:H7"/>
    <mergeCell ref="I6:I7"/>
    <mergeCell ref="A2:I3"/>
    <mergeCell ref="A5:I5"/>
    <mergeCell ref="E6:E7"/>
    <mergeCell ref="F6:F7"/>
    <mergeCell ref="C6:C7"/>
    <mergeCell ref="G6:G7"/>
    <mergeCell ref="A6:A7"/>
    <mergeCell ref="B6:B7"/>
    <mergeCell ref="D6:D7"/>
  </mergeCells>
  <pageMargins left="0.39370078740157483" right="0" top="0.78740157480314965" bottom="0.39370078740157483" header="0.59055118110236227" footer="0.39370078740157483"/>
  <pageSetup paperSize="9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03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Исполнение расходов областного бюджета по (ЦСР, ВР) &lt;/VariantName&gt;&#10;  &lt;VariantLink&gt;58645641&lt;/VariantLink&gt;&#10;  &lt;SvodReportLink xsi:nil=&quot;true&quot; /&gt;&#10;  &lt;ReportLink&gt;5810211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1E64779-23FA-401A-ABEA-7998518080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</dc:creator>
  <cp:lastModifiedBy>User Windows</cp:lastModifiedBy>
  <cp:lastPrinted>2022-04-11T12:41:39Z</cp:lastPrinted>
  <dcterms:created xsi:type="dcterms:W3CDTF">2021-06-16T16:31:12Z</dcterms:created>
  <dcterms:modified xsi:type="dcterms:W3CDTF">2022-04-11T12:42:20Z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Исполнение расходов областного бюджета по (ЦСР ВР) .xlsx</vt:lpwstr>
  </property>
  <property fmtid="{D5CDD505-2E9C-101B-9397-08002B2CF9AE}" pid="4" name="Версия клиента">
    <vt:lpwstr>21.1.9.6031 (.NET 4.0)</vt:lpwstr>
  </property>
  <property fmtid="{D5CDD505-2E9C-101B-9397-08002B2CF9AE}" pid="5" name="Версия базы">
    <vt:lpwstr>21.1.1280.205248174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192.168.100.234</vt:lpwstr>
  </property>
  <property fmtid="{D5CDD505-2E9C-101B-9397-08002B2CF9AE}" pid="8" name="База">
    <vt:lpwstr>bks_2021</vt:lpwstr>
  </property>
  <property fmtid="{D5CDD505-2E9C-101B-9397-08002B2CF9AE}" pid="9" name="Пользователь">
    <vt:lpwstr>зиновкина</vt:lpwstr>
  </property>
  <property fmtid="{D5CDD505-2E9C-101B-9397-08002B2CF9AE}" pid="10" name="Шаблон">
    <vt:lpwstr>SQR_ISPCV2018.xlt</vt:lpwstr>
  </property>
  <property fmtid="{D5CDD505-2E9C-101B-9397-08002B2CF9AE}" pid="11" name="Локальная база">
    <vt:lpwstr>используется</vt:lpwstr>
  </property>
</Properties>
</file>