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2022 год\Бюджетная отчетность МР (ФО МР п. 11.2)\"/>
    </mc:Choice>
  </mc:AlternateContent>
  <bookViews>
    <workbookView xWindow="630" yWindow="615" windowWidth="27495" windowHeight="11385"/>
  </bookViews>
  <sheets>
    <sheet name="Отчет" sheetId="2" r:id="rId1"/>
  </sheets>
  <calcPr calcId="152511"/>
</workbook>
</file>

<file path=xl/calcChain.xml><?xml version="1.0" encoding="utf-8"?>
<calcChain xmlns="http://schemas.openxmlformats.org/spreadsheetml/2006/main">
  <c r="F85" i="2" l="1"/>
  <c r="F84" i="2"/>
  <c r="F74" i="2"/>
  <c r="F67" i="2"/>
  <c r="F57" i="2"/>
  <c r="F53" i="2"/>
  <c r="F49" i="2"/>
  <c r="F38" i="2"/>
  <c r="F37" i="2"/>
  <c r="F39" i="2"/>
  <c r="F32" i="2" l="1"/>
  <c r="F30" i="2"/>
  <c r="F31" i="2"/>
  <c r="F25" i="2"/>
  <c r="F22" i="2"/>
  <c r="F90" i="2" l="1"/>
  <c r="F89" i="2"/>
  <c r="F88" i="2"/>
  <c r="F87" i="2"/>
  <c r="F86" i="2"/>
  <c r="F83" i="2"/>
  <c r="F82" i="2"/>
  <c r="F81" i="2"/>
  <c r="F80" i="2"/>
  <c r="F79" i="2"/>
  <c r="F78" i="2"/>
  <c r="F77" i="2"/>
  <c r="F76" i="2"/>
  <c r="F75" i="2"/>
  <c r="F73" i="2"/>
  <c r="F72" i="2"/>
  <c r="F71" i="2"/>
  <c r="F70" i="2"/>
  <c r="F69" i="2"/>
  <c r="F68" i="2"/>
  <c r="F66" i="2"/>
  <c r="F65" i="2"/>
  <c r="F64" i="2"/>
  <c r="F63" i="2"/>
  <c r="F62" i="2"/>
  <c r="F61" i="2"/>
  <c r="F60" i="2"/>
  <c r="F59" i="2"/>
  <c r="F58" i="2"/>
  <c r="F56" i="2"/>
  <c r="F55" i="2"/>
  <c r="F54" i="2"/>
  <c r="F52" i="2"/>
  <c r="F51" i="2"/>
  <c r="F50" i="2"/>
  <c r="F48" i="2"/>
  <c r="F47" i="2"/>
  <c r="F46" i="2"/>
  <c r="F44" i="2"/>
  <c r="F45" i="2"/>
  <c r="F43" i="2"/>
  <c r="F42" i="2"/>
  <c r="F41" i="2"/>
  <c r="F40" i="2"/>
  <c r="F36" i="2"/>
  <c r="F35" i="2"/>
  <c r="F34" i="2"/>
  <c r="F33" i="2"/>
  <c r="F29" i="2"/>
  <c r="F28" i="2"/>
  <c r="F27" i="2"/>
  <c r="F26" i="2"/>
  <c r="F24" i="2"/>
  <c r="F23" i="2"/>
  <c r="F21" i="2"/>
  <c r="F20" i="2"/>
  <c r="F19" i="2"/>
  <c r="F18" i="2"/>
  <c r="F17" i="2"/>
  <c r="F16" i="2"/>
  <c r="F15" i="2"/>
  <c r="F14" i="2"/>
  <c r="F13" i="2"/>
  <c r="E91" i="2"/>
  <c r="D91" i="2"/>
  <c r="F91" i="2" l="1"/>
</calcChain>
</file>

<file path=xl/sharedStrings.xml><?xml version="1.0" encoding="utf-8"?>
<sst xmlns="http://schemas.openxmlformats.org/spreadsheetml/2006/main" count="305" uniqueCount="166">
  <si>
    <t xml:space="preserve">Код формы по ОКУД </t>
  </si>
  <si>
    <t>0503166</t>
  </si>
  <si>
    <t>Сведения об исполнении мероприятий в рамках целевых программ</t>
  </si>
  <si>
    <t>Дополнительные сведения о мероприятиях:</t>
  </si>
  <si>
    <t>Наименование программы, подпрограммы</t>
  </si>
  <si>
    <t>Код целевой статьи расходов по бюджетной классификации</t>
  </si>
  <si>
    <t>Наименование мероприятия</t>
  </si>
  <si>
    <t>Утверждено бюджетной росписью,с учетом изменений, руб.</t>
  </si>
  <si>
    <t>Исполнено,
руб.</t>
  </si>
  <si>
    <t>Не исполнено, руб.</t>
  </si>
  <si>
    <t>Причины отклонений</t>
  </si>
  <si>
    <t>Муниципальная программа муниципального района "Мещовский район" "Социальная поддержка граждан в МР "Мещовский район"</t>
  </si>
  <si>
    <t>0300000000</t>
  </si>
  <si>
    <t>Муниципальная программа муниципального района "Мещовский район" Социальная поддержка граждан в МР "Мещовский район"</t>
  </si>
  <si>
    <t>Муниципальная программа муниципального района "Мещовский район" "Обеспечение доступным и комфортным жильем и коммунальными услугами населения МР "Мещовский район"</t>
  </si>
  <si>
    <t>0500000000</t>
  </si>
  <si>
    <t xml:space="preserve"> Содержание газораспределительных сетей</t>
  </si>
  <si>
    <t xml:space="preserve"> Содержание муниципального жилищного фонда</t>
  </si>
  <si>
    <t>Подпрограмма "Обеспечение жильём молодых семей"</t>
  </si>
  <si>
    <t>0510000000</t>
  </si>
  <si>
    <t>Подпрограмма "Чистая вода в МР "Мещовский район"</t>
  </si>
  <si>
    <t>0520000000</t>
  </si>
  <si>
    <t>0700000000</t>
  </si>
  <si>
    <t>Муниципальная программа муниципального района "Мещовский район" "Безопасность жизнедеятельности на территории МР "Мещовский район"</t>
  </si>
  <si>
    <t>1000000000</t>
  </si>
  <si>
    <t>Подпрограмма "Развитие учреждений культуры и образования в сфере культуры"</t>
  </si>
  <si>
    <t>1110000000</t>
  </si>
  <si>
    <t>Подпрограмма "Организация и проведение мероприятий в сфере культуры, искусства и кинематографии"</t>
  </si>
  <si>
    <t>1120000000</t>
  </si>
  <si>
    <t>Подпрограмма "Развитие библиотечного обслуживания в МР "Мещовский район"</t>
  </si>
  <si>
    <t>1130000000</t>
  </si>
  <si>
    <t>Муниципальная программа муниципального района "Мещовский район" "Охрана окружающей среды в Мещовском районе"</t>
  </si>
  <si>
    <t>1200000000</t>
  </si>
  <si>
    <t>Муниципальная программа муниципального района "Мещовский район" "Развитие физической культуры и спорта в МР "Мещовский район"</t>
  </si>
  <si>
    <t>1300000000</t>
  </si>
  <si>
    <t>Муниципальная программа муниципального района "Мещовский район" "Экономическое развитие в МР "Мещовский район"</t>
  </si>
  <si>
    <t>1500000000</t>
  </si>
  <si>
    <t>Муниципальная программа муниципального района "Мещовский район" "Развитие общего и дополнительного образования в МР "Мещовский район"</t>
  </si>
  <si>
    <t>1600000000</t>
  </si>
  <si>
    <t>1610000000</t>
  </si>
  <si>
    <t>Подпрограмма "Развитие дошкольного образования"</t>
  </si>
  <si>
    <t>Подпрограмма "Развитие общего образования"</t>
  </si>
  <si>
    <t>1620000000</t>
  </si>
  <si>
    <t>1630000000</t>
  </si>
  <si>
    <t>Подпрограмма "Развитие дополнительного образования"</t>
  </si>
  <si>
    <t>1800000000</t>
  </si>
  <si>
    <t>Муниципальная программа муниципального района "Мещовский район" "Повышение эффективности реализации молодежной политики, развитие волонтерского движения, системы оздоровления и отдыха детей в МР "Мещовский район"</t>
  </si>
  <si>
    <t>Муниципальная программа муниципального района "Мещовский район" "Информационное общество и повышение качества муниципальных услуг в МР "Мещовский район"</t>
  </si>
  <si>
    <t>2300000000</t>
  </si>
  <si>
    <t>Подпрограмма "Совершенствование и развитие сети автомобильных дорог Мещовского района"</t>
  </si>
  <si>
    <t>2410000000</t>
  </si>
  <si>
    <t>Муниципальная программа муниципального района "Мещовский район" "Развитие сельского хозяйства и рынков сельскохозяйственной продукции, сырья и продовольствия в МР "Мещовский район"</t>
  </si>
  <si>
    <t>2500000000</t>
  </si>
  <si>
    <t>Подпрограмма "Развитие сельского хозяйства и рынков сельскохозяйственной продукции в МР "Мещовский район"</t>
  </si>
  <si>
    <t>2510000000</t>
  </si>
  <si>
    <t>Муниципальная программа муниципального района "Мещовский район" "Энергосбережение и повышение энергоэффективности в МР "Мещовский район"</t>
  </si>
  <si>
    <t>3000000000</t>
  </si>
  <si>
    <t>Муниципальная программа муниципального района "Мещовский район" "Управление имущественным комплексом в МР "Мещовский район"</t>
  </si>
  <si>
    <t>3800000000</t>
  </si>
  <si>
    <t>Муниципальная программа  муниципального района "Мещовский район"  "Семья и дети в МР "Мещовский район"</t>
  </si>
  <si>
    <t>4500000000</t>
  </si>
  <si>
    <t>Обеспечение социальных выплат, пособий, компенсации детям, семьям с детьми</t>
  </si>
  <si>
    <t>Муниципальная программа муниципального района "Мещовский район" "Развитие и деятельность печатного средства массовой информации АНО "Редакция газеты "Восход"</t>
  </si>
  <si>
    <t>4800000000</t>
  </si>
  <si>
    <t>Ведомственная целевая программа "Совершенствование методов решения вопросов местного значения и создание условий муниципальной службы в МР "Мещовский район"</t>
  </si>
  <si>
    <t>6000000000</t>
  </si>
  <si>
    <t>Глава местной администрации (исполнительно-распорядительного органа муниципального образования)</t>
  </si>
  <si>
    <t>Стимулирование руководителй исполнительно-распорядительных органов муниципальных образований области</t>
  </si>
  <si>
    <t>Центральный аппарат</t>
  </si>
  <si>
    <t>Ведомственная целевая программа "Совершенствование системы управления общественными финансами МР "Мещовский район</t>
  </si>
  <si>
    <t>Ведомственная целевая программа "Обеспечение общественного порядка и противодействие преступности в муниципальном районе "Мещовский район"</t>
  </si>
  <si>
    <t>6300000000</t>
  </si>
  <si>
    <t>Обеспечение деятельности Районного Собрания муниципального района "Мещовский район"</t>
  </si>
  <si>
    <t>6500000000</t>
  </si>
  <si>
    <t xml:space="preserve"> Депутаты представительного органа муниципального образования</t>
  </si>
  <si>
    <t xml:space="preserve"> Центральный аппарат</t>
  </si>
  <si>
    <t>Непрограммные расходы федеральных органов исполнительной власти</t>
  </si>
  <si>
    <t>9900000000</t>
  </si>
  <si>
    <t/>
  </si>
  <si>
    <t>Предоставление денежных выплат, пособий и компенсаций отдельным категориям граждан Калужской области в соответствии с федеральным. областным и местным законодательством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</si>
  <si>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</si>
  <si>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Организация предоставления социальной помощи отдельным категориям граждан, находящимся в трудной жизненной ситуации, граждан пожилого возраста и инвалидов</t>
  </si>
  <si>
    <t>Организация исполнения переданных государственных полномочий</t>
  </si>
  <si>
    <t>Достижение показателей деятельности органов исполнительной власти</t>
  </si>
  <si>
    <t>Обеспечение мер государственной поддержки молодых семей, нуждающихся в улучшении жилищных условий</t>
  </si>
  <si>
    <t>6100000000</t>
  </si>
  <si>
    <t>Повышение качества организации бюджетного процесса в Мещовском районе</t>
  </si>
  <si>
    <t>Восстановление и развитие эксплуатационно-технического состояния объектов водопроводно-канализационного комплекса Мещовского района</t>
  </si>
  <si>
    <t>Муниципальная программа  муниципального района "Мещовский район" "Содействие занятости населения МР "Мещовский район"</t>
  </si>
  <si>
    <t>Содействие занятости населения Мещовского района</t>
  </si>
  <si>
    <t>Безопасность жизнедеятельности на территории Мещовского района</t>
  </si>
  <si>
    <t>Развитие образования в сфере культуры</t>
  </si>
  <si>
    <t>Выполнение функций по организации и проведению мероприятий в сфере культуры</t>
  </si>
  <si>
    <t>Выполнение функций в сфере культуры органами местного самоуправления</t>
  </si>
  <si>
    <t>Обеспечение деятельности муниципальных учреждений культуры</t>
  </si>
  <si>
    <t>Развитие библиотечного дела</t>
  </si>
  <si>
    <t>Развитие системы обращения с отходами производства и потребления. содержание мест захоронения</t>
  </si>
  <si>
    <t>Организация и проведение официальных физкультурных и спортивных мероприятий в области физической культуры и спорта</t>
  </si>
  <si>
    <t>Услуги по перевозке пассажиров автомобильным транспортом общего пользования по маршрутам межмуниципального сообщения</t>
  </si>
  <si>
    <t>Обеспечение функционирования системы образования района</t>
  </si>
  <si>
    <t xml:space="preserve">Изменение организационно - финансовых механизмов развития системы  дошкольного образования  </t>
  </si>
  <si>
    <t xml:space="preserve">Организация предоставления дошкольного образования  в муниципальных  дошкольных  образовательных организациях </t>
  </si>
  <si>
    <t xml:space="preserve">Создание условий для осуществления  присмотра и ухода  за детьми в муниципальных  дошкольных  образовательных организациях </t>
  </si>
  <si>
    <t xml:space="preserve">Выплата компенсации  родительской платы за присмотр и уход за детьми , посещающими образовательные организации , и реализующие образовательную программу дошкольного образования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</si>
  <si>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 дошкольных образовательных организациях,финансовое обеспечение получения дошкольного образования в частныхдошкольных образовательных организациях </t>
  </si>
  <si>
    <t xml:space="preserve">Финансовое обеспечение ежемесячных денежных выплат работникам  муниципальных общеобразовательных учреждений , реализующих программы начального общего , основного общего, среднего общего образования </t>
  </si>
  <si>
    <t>Организация предостовления качественного общего образования в муниципальных общеобразовательных организациях мещовского района</t>
  </si>
  <si>
    <t xml:space="preserve">Капитальный ремонт образовательных организаций </t>
  </si>
  <si>
    <t xml:space="preserve">Повышение уровня комплексной безопасности  образовательных организаций </t>
  </si>
  <si>
    <t xml:space="preserve">Совершенствование организации школьного питания </t>
  </si>
  <si>
    <t>Обеспечение выплат ежемесячного денежного вознаграждения за классное руководство педагогическим работникам иуниципальных образовательных организаций. реализующих образовательные программы начального общего, основного общего и среднего общего образования</t>
  </si>
  <si>
    <t xml:space="preserve">Организация предостовления дополнительного образования в муниципальных образовательных организациях дополнительного образования </t>
  </si>
  <si>
    <t>Поддержка молодежных инициатив и организация досуга молодежи</t>
  </si>
  <si>
    <t xml:space="preserve"> Обеспечение организации отдыха и оздоровления детей и молодежи </t>
  </si>
  <si>
    <t>Развитие инфраструктуры оказания муниципальных услуг в электронном виде</t>
  </si>
  <si>
    <t>Содержание автомобильных дорог общего пользования муниципального значения и искусственных дорожных сооружений на них</t>
  </si>
  <si>
    <t>Капитальный ремонт и ремонт автомобильных дорог общего пользования муниципального значения и искусственных дорожных сооружений на них</t>
  </si>
  <si>
    <t>Развитие потребительской кооперации в МР "Мещовский район"</t>
  </si>
  <si>
    <t>Поддержка кадрового потенциала на селе</t>
  </si>
  <si>
    <t>Развитие системы сбыта и регулирования рынков сельскохозяйственной продукции</t>
  </si>
  <si>
    <t>Энергосбережение в сфере ЖКХ</t>
  </si>
  <si>
    <t>Реализация мероприятий в сфере управления муниципальным имуществом и в области земельных отношений</t>
  </si>
  <si>
    <t>Мероприятие в сфере информационной политики</t>
  </si>
  <si>
    <t>Управлением резервным фондом</t>
  </si>
  <si>
    <t>Организация обучения и профессионального развития</t>
  </si>
  <si>
    <t>Повышение доли дотаций бюджетам поселений Мещовского района в общем объеме межбюджетных трансфертов за счет средств областного бюджета, за исключением субвенций</t>
  </si>
  <si>
    <t>Проведение комплекса организационных и хозяйственных мероприятий, направленных на повышение эффективности административно-технического контроля</t>
  </si>
  <si>
    <t>Формирование, содержание архивных фондов и оказание информационных услуг</t>
  </si>
  <si>
    <t>Осуществление переданных полномочий по государственной регистрации актов гражданского состояния</t>
  </si>
  <si>
    <t>Обеспечение общественного порядка и противодействие преступности в Мещовском районе</t>
  </si>
  <si>
    <t>Организация и проведение мероприятий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</si>
  <si>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</si>
  <si>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Получение общедоступного и беплатного дошкольного,начального общего, основного общего, среднего общего образования в муниципальных общеобразовательных организациях , обеспечение дополнительного образования детей в муниципальных общеобразовательных организациях , финансовое обеспечение получения дошкольного , начального общего , основного общего ,среднего общего образования в частных общеобразовательных организациях , осуществляющих общеобразовательную деятельность по имеющим государственную аккредитацию основным общеобразовательным программам </t>
  </si>
  <si>
    <t>Заявительный характер выплаты пособий и компенсаций</t>
  </si>
  <si>
    <t>Перечисление межбюджетных трансфертов в пределах сумм, необходимых для оплаты денежных обязательств по расходам получателей средств соответствующего бюджета</t>
  </si>
  <si>
    <t>Экономия фонда оплаты труда</t>
  </si>
  <si>
    <t>Экономия, сложившаяся по результатам выполнения работ</t>
  </si>
  <si>
    <t>Экономия, сложившаяся по результатам проведения конкурсных процедур</t>
  </si>
  <si>
    <t>Экономия, сложившаяся по результатам использования средств резервного фонда</t>
  </si>
  <si>
    <t>Руководитель</t>
  </si>
  <si>
    <t>А.А. Зверева</t>
  </si>
  <si>
    <t>(подпись)</t>
  </si>
  <si>
    <t>(расшифровка подписи)</t>
  </si>
  <si>
    <t>Главный бухгалтер</t>
  </si>
  <si>
    <t>"20" февраля 2023 г.</t>
  </si>
  <si>
    <t>Н.В. Мурзина</t>
  </si>
  <si>
    <t>Муниципальная программа муниципального района "Мещовский район" "Поддержка развития российского казачества на территории МР "Мещовский район"</t>
  </si>
  <si>
    <t>Региональный проект "Культурная среда"</t>
  </si>
  <si>
    <t>Региональный проект "Творческие люди"</t>
  </si>
  <si>
    <t>0600000000</t>
  </si>
  <si>
    <t>Сохранение духовно-нравстенного наследия казачества</t>
  </si>
  <si>
    <t>Модернизация библиотек в части комплектования книжных фондов библиотек муниципальных образований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</si>
  <si>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</si>
  <si>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современной образовательной среды, обеспечивающей качество дошкольного образования</t>
  </si>
  <si>
    <t>Модернизация системы общего образования района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</si>
  <si>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</t>
  </si>
  <si>
    <t>Поддержка добровольческого (волонтерского) движения</t>
  </si>
  <si>
    <t>Региональный проект "Финансовая поддержка семей при рождении детей"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</si>
  <si>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</si>
  <si>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Реализация отдельных военно-патриотических и специальных мероприятий</t>
  </si>
  <si>
    <t>6200000000</t>
  </si>
  <si>
    <t>Пропаганда здорового образа жизни, направленная на формирование антинаркотического мировоззрения и нравственной культуры в обществе</t>
  </si>
  <si>
    <t>Ведомственная целевая программа "Противодействие злоупотреблению наркотиками в Мещовском районе"</t>
  </si>
  <si>
    <t>6400000000</t>
  </si>
  <si>
    <t>Ведомственная целевая программа "Кадровая политика муниципального района "Мещовский район"</t>
  </si>
  <si>
    <t>Повышение социальной защиты и привлекательности службы в органах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</si>
</sst>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sz val="8"/>
      <color rgb="FF000000"/>
      <name val="Arial"/>
    </font>
    <font>
      <b/>
      <sz val="12"/>
      <color rgb="FF000000"/>
      <name val="Times New Roman"/>
    </font>
    <font>
      <sz val="12"/>
      <color rgb="FF000000"/>
      <name val="Times New Roman"/>
    </font>
    <font>
      <sz val="12"/>
      <color rgb="FF000000"/>
      <name val="Calibri"/>
      <scheme val="minor"/>
    </font>
    <font>
      <sz val="8"/>
      <color rgb="FF000000"/>
      <name val="Times New Roman"/>
    </font>
    <font>
      <sz val="10"/>
      <color rgb="FFFFFFFF"/>
      <name val="Times New Roman"/>
    </font>
    <font>
      <sz val="10"/>
      <color rgb="FF000000"/>
      <name val="Arial"/>
    </font>
    <font>
      <sz val="11"/>
      <color rgb="FF000000"/>
      <name val="Calibri"/>
      <scheme val="minor"/>
    </font>
    <font>
      <sz val="11"/>
      <name val="Calibri"/>
      <family val="2"/>
      <scheme val="minor"/>
    </font>
    <font>
      <sz val="8"/>
      <color rgb="FF000000"/>
      <name val="Arial Cyr"/>
    </font>
    <font>
      <sz val="10"/>
      <color rgb="FF000000"/>
      <name val="Arial Cyr"/>
    </font>
    <font>
      <sz val="10"/>
      <name val="Calibri"/>
      <family val="2"/>
      <scheme val="minor"/>
    </font>
    <font>
      <sz val="6"/>
      <color rgb="FF000000"/>
      <name val="Arial Cyr"/>
    </font>
    <font>
      <sz val="9"/>
      <color rgb="FF000000"/>
      <name val="Arial Cyr"/>
    </font>
    <font>
      <sz val="9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3">
    <xf numFmtId="0" fontId="0" fillId="0" borderId="0"/>
    <xf numFmtId="0" fontId="1" fillId="0" borderId="1">
      <alignment horizontal="center" vertical="center"/>
    </xf>
    <xf numFmtId="0" fontId="1" fillId="0" borderId="2">
      <alignment horizontal="center" vertical="center"/>
    </xf>
    <xf numFmtId="0" fontId="2" fillId="0" borderId="1"/>
    <xf numFmtId="0" fontId="3" fillId="0" borderId="1">
      <alignment vertical="top"/>
    </xf>
    <xf numFmtId="0" fontId="1" fillId="0" borderId="1"/>
    <xf numFmtId="0" fontId="3" fillId="0" borderId="3">
      <alignment horizontal="right" vertical="center"/>
    </xf>
    <xf numFmtId="49" fontId="3" fillId="0" borderId="4">
      <alignment horizontal="center" vertical="center"/>
    </xf>
    <xf numFmtId="0" fontId="3" fillId="0" borderId="5">
      <alignment vertical="top"/>
    </xf>
    <xf numFmtId="0" fontId="4" fillId="0" borderId="1">
      <alignment horizontal="center" vertical="top"/>
    </xf>
    <xf numFmtId="0" fontId="5" fillId="0" borderId="1">
      <alignment horizontal="left" vertical="top"/>
    </xf>
    <xf numFmtId="0" fontId="5" fillId="0" borderId="1">
      <alignment horizontal="left" vertical="center"/>
    </xf>
    <xf numFmtId="49" fontId="5" fillId="0" borderId="6">
      <alignment horizontal="left" vertical="center" wrapText="1"/>
    </xf>
    <xf numFmtId="0" fontId="6" fillId="0" borderId="1"/>
    <xf numFmtId="0" fontId="6" fillId="0" borderId="7"/>
    <xf numFmtId="0" fontId="7" fillId="0" borderId="6">
      <alignment vertical="top"/>
    </xf>
    <xf numFmtId="0" fontId="1" fillId="0" borderId="6"/>
    <xf numFmtId="0" fontId="5" fillId="0" borderId="8">
      <alignment horizontal="center" vertical="top" wrapText="1"/>
    </xf>
    <xf numFmtId="0" fontId="5" fillId="0" borderId="9">
      <alignment horizontal="center" vertical="top" wrapText="1"/>
    </xf>
    <xf numFmtId="0" fontId="5" fillId="0" borderId="10">
      <alignment horizontal="center" vertical="top" wrapText="1"/>
    </xf>
    <xf numFmtId="0" fontId="5" fillId="0" borderId="11">
      <alignment horizontal="center" vertical="center" wrapText="1"/>
    </xf>
    <xf numFmtId="0" fontId="5" fillId="0" borderId="12">
      <alignment horizontal="center" vertical="center" wrapText="1"/>
    </xf>
    <xf numFmtId="0" fontId="5" fillId="0" borderId="10">
      <alignment horizontal="center"/>
    </xf>
    <xf numFmtId="0" fontId="5" fillId="0" borderId="13">
      <alignment horizontal="left" wrapText="1"/>
    </xf>
    <xf numFmtId="49" fontId="5" fillId="0" borderId="9">
      <alignment horizontal="center" wrapText="1"/>
    </xf>
    <xf numFmtId="0" fontId="5" fillId="0" borderId="9">
      <alignment horizontal="left" wrapText="1"/>
    </xf>
    <xf numFmtId="4" fontId="5" fillId="0" borderId="9">
      <alignment horizontal="right" wrapText="1"/>
    </xf>
    <xf numFmtId="4" fontId="5" fillId="0" borderId="14">
      <alignment horizontal="right" wrapText="1"/>
    </xf>
    <xf numFmtId="0" fontId="5" fillId="0" borderId="15">
      <alignment horizontal="left" wrapText="1"/>
    </xf>
    <xf numFmtId="0" fontId="8" fillId="0" borderId="1"/>
    <xf numFmtId="0" fontId="9" fillId="0" borderId="1"/>
    <xf numFmtId="0" fontId="1" fillId="0" borderId="1">
      <alignment horizontal="left" vertical="center"/>
    </xf>
    <xf numFmtId="0" fontId="1" fillId="0" borderId="1">
      <alignment horizontal="left"/>
    </xf>
    <xf numFmtId="0" fontId="1" fillId="0" borderId="9">
      <alignment horizontal="left" vertical="center" wrapText="1"/>
    </xf>
    <xf numFmtId="0" fontId="1" fillId="0" borderId="1">
      <alignment vertical="center" wrapText="1"/>
    </xf>
    <xf numFmtId="0" fontId="1" fillId="0" borderId="1"/>
    <xf numFmtId="0" fontId="1" fillId="0" borderId="1">
      <alignment horizontal="center" vertical="center"/>
    </xf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9" fillId="2" borderId="1"/>
    <xf numFmtId="0" fontId="10" fillId="0" borderId="1"/>
    <xf numFmtId="0" fontId="12" fillId="0" borderId="1">
      <alignment horizontal="center" wrapText="1"/>
    </xf>
    <xf numFmtId="0" fontId="12" fillId="0" borderId="6">
      <alignment horizontal="center" wrapText="1"/>
    </xf>
    <xf numFmtId="0" fontId="15" fillId="0" borderId="1">
      <alignment horizontal="center"/>
    </xf>
    <xf numFmtId="0" fontId="15" fillId="0" borderId="7">
      <alignment horizontal="center"/>
    </xf>
    <xf numFmtId="0" fontId="13" fillId="0" borderId="1">
      <alignment horizontal="left"/>
    </xf>
    <xf numFmtId="0" fontId="13" fillId="0" borderId="1">
      <alignment horizontal="center"/>
    </xf>
    <xf numFmtId="49" fontId="13" fillId="0" borderId="1"/>
    <xf numFmtId="0" fontId="2" fillId="0" borderId="6"/>
    <xf numFmtId="0" fontId="13" fillId="0" borderId="17">
      <alignment horizontal="center" vertical="center" wrapText="1"/>
    </xf>
  </cellStyleXfs>
  <cellXfs count="6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/>
    </xf>
    <xf numFmtId="0" fontId="1" fillId="0" borderId="2" xfId="2" applyNumberFormat="1" applyProtection="1">
      <alignment horizontal="center" vertical="center"/>
    </xf>
    <xf numFmtId="0" fontId="3" fillId="0" borderId="1" xfId="4" applyNumberFormat="1" applyProtection="1">
      <alignment vertical="top"/>
    </xf>
    <xf numFmtId="0" fontId="1" fillId="0" borderId="1" xfId="5" applyNumberFormat="1" applyProtection="1"/>
    <xf numFmtId="0" fontId="3" fillId="0" borderId="3" xfId="6" applyNumberFormat="1" applyProtection="1">
      <alignment horizontal="right" vertical="center"/>
    </xf>
    <xf numFmtId="0" fontId="3" fillId="0" borderId="5" xfId="8" applyNumberFormat="1" applyProtection="1">
      <alignment vertical="top"/>
    </xf>
    <xf numFmtId="0" fontId="4" fillId="0" borderId="1" xfId="9" applyNumberFormat="1" applyProtection="1">
      <alignment horizontal="center" vertical="top"/>
    </xf>
    <xf numFmtId="0" fontId="5" fillId="0" borderId="1" xfId="10" applyNumberFormat="1" applyProtection="1">
      <alignment horizontal="left" vertical="top"/>
    </xf>
    <xf numFmtId="0" fontId="5" fillId="0" borderId="1" xfId="11" applyNumberFormat="1" applyProtection="1">
      <alignment horizontal="left" vertical="center"/>
    </xf>
    <xf numFmtId="0" fontId="6" fillId="0" borderId="1" xfId="13" applyNumberFormat="1" applyProtection="1"/>
    <xf numFmtId="0" fontId="7" fillId="0" borderId="6" xfId="15" applyNumberFormat="1" applyProtection="1">
      <alignment vertical="top"/>
    </xf>
    <xf numFmtId="0" fontId="1" fillId="0" borderId="6" xfId="16" applyNumberFormat="1" applyProtection="1"/>
    <xf numFmtId="0" fontId="5" fillId="0" borderId="8" xfId="17" applyNumberFormat="1" applyProtection="1">
      <alignment horizontal="center" vertical="top" wrapText="1"/>
    </xf>
    <xf numFmtId="0" fontId="5" fillId="0" borderId="9" xfId="18" applyNumberFormat="1" applyProtection="1">
      <alignment horizontal="center" vertical="top" wrapText="1"/>
    </xf>
    <xf numFmtId="0" fontId="5" fillId="0" borderId="11" xfId="20" applyNumberFormat="1" applyProtection="1">
      <alignment horizontal="center" vertical="center" wrapText="1"/>
    </xf>
    <xf numFmtId="0" fontId="5" fillId="0" borderId="12" xfId="21" applyNumberFormat="1" applyProtection="1">
      <alignment horizontal="center" vertical="center" wrapText="1"/>
    </xf>
    <xf numFmtId="0" fontId="5" fillId="0" borderId="13" xfId="23" applyNumberFormat="1" applyProtection="1">
      <alignment horizontal="left" wrapText="1"/>
    </xf>
    <xf numFmtId="49" fontId="5" fillId="0" borderId="9" xfId="24" applyNumberFormat="1" applyProtection="1">
      <alignment horizontal="center" wrapText="1"/>
    </xf>
    <xf numFmtId="0" fontId="5" fillId="0" borderId="9" xfId="25" applyNumberFormat="1" applyProtection="1">
      <alignment horizontal="left" wrapText="1"/>
    </xf>
    <xf numFmtId="4" fontId="5" fillId="0" borderId="9" xfId="26" applyNumberFormat="1" applyProtection="1">
      <alignment horizontal="right" wrapText="1"/>
    </xf>
    <xf numFmtId="0" fontId="9" fillId="0" borderId="1" xfId="30" applyNumberFormat="1" applyProtection="1"/>
    <xf numFmtId="0" fontId="1" fillId="0" borderId="1" xfId="31" applyNumberFormat="1" applyProtection="1">
      <alignment horizontal="left" vertical="center"/>
    </xf>
    <xf numFmtId="0" fontId="1" fillId="0" borderId="1" xfId="32" applyNumberFormat="1" applyProtection="1">
      <alignment horizontal="left"/>
    </xf>
    <xf numFmtId="0" fontId="1" fillId="0" borderId="1" xfId="35" applyNumberFormat="1" applyProtection="1"/>
    <xf numFmtId="0" fontId="5" fillId="0" borderId="9" xfId="25" applyNumberFormat="1" applyAlignment="1" applyProtection="1">
      <alignment wrapText="1"/>
    </xf>
    <xf numFmtId="0" fontId="5" fillId="0" borderId="13" xfId="23" applyNumberFormat="1" applyFill="1" applyProtection="1">
      <alignment horizontal="left" wrapText="1"/>
    </xf>
    <xf numFmtId="49" fontId="5" fillId="0" borderId="9" xfId="24" applyNumberFormat="1" applyFill="1" applyProtection="1">
      <alignment horizontal="center" wrapText="1"/>
    </xf>
    <xf numFmtId="0" fontId="5" fillId="0" borderId="9" xfId="25" applyNumberFormat="1" applyFill="1" applyProtection="1">
      <alignment horizontal="left" wrapText="1"/>
    </xf>
    <xf numFmtId="4" fontId="5" fillId="0" borderId="9" xfId="26" applyNumberFormat="1" applyFill="1" applyProtection="1">
      <alignment horizontal="right" wrapText="1"/>
    </xf>
    <xf numFmtId="0" fontId="0" fillId="0" borderId="0" xfId="0" applyFill="1" applyProtection="1">
      <protection locked="0"/>
    </xf>
    <xf numFmtId="0" fontId="6" fillId="0" borderId="1" xfId="14" applyNumberFormat="1" applyBorder="1" applyProtection="1"/>
    <xf numFmtId="0" fontId="5" fillId="0" borderId="10" xfId="18" applyNumberFormat="1" applyBorder="1" applyProtection="1">
      <alignment horizontal="center" vertical="top" wrapText="1"/>
    </xf>
    <xf numFmtId="0" fontId="5" fillId="0" borderId="16" xfId="21" applyNumberFormat="1" applyBorder="1" applyProtection="1">
      <alignment horizontal="center" vertical="center" wrapText="1"/>
    </xf>
    <xf numFmtId="4" fontId="5" fillId="0" borderId="10" xfId="27" applyNumberFormat="1" applyBorder="1" applyProtection="1">
      <alignment horizontal="right" wrapText="1"/>
    </xf>
    <xf numFmtId="4" fontId="5" fillId="0" borderId="10" xfId="27" applyNumberFormat="1" applyFill="1" applyBorder="1" applyProtection="1">
      <alignment horizontal="right" wrapText="1"/>
    </xf>
    <xf numFmtId="0" fontId="5" fillId="0" borderId="9" xfId="19" applyNumberFormat="1" applyBorder="1" applyProtection="1">
      <alignment horizontal="center" vertical="top" wrapText="1"/>
    </xf>
    <xf numFmtId="0" fontId="5" fillId="0" borderId="9" xfId="22" applyNumberFormat="1" applyBorder="1" applyProtection="1">
      <alignment horizontal="center"/>
    </xf>
    <xf numFmtId="0" fontId="5" fillId="0" borderId="9" xfId="28" applyNumberFormat="1" applyBorder="1" applyProtection="1">
      <alignment horizontal="left" wrapText="1"/>
    </xf>
    <xf numFmtId="0" fontId="5" fillId="0" borderId="9" xfId="28" applyNumberFormat="1" applyFill="1" applyBorder="1" applyProtection="1">
      <alignment horizontal="left" wrapText="1"/>
    </xf>
    <xf numFmtId="0" fontId="14" fillId="0" borderId="0" xfId="0" applyFont="1" applyProtection="1">
      <protection locked="0"/>
    </xf>
    <xf numFmtId="0" fontId="13" fillId="0" borderId="1" xfId="46" applyNumberFormat="1" applyFont="1" applyProtection="1">
      <alignment horizontal="center"/>
    </xf>
    <xf numFmtId="49" fontId="16" fillId="0" borderId="1" xfId="50" applyNumberFormat="1" applyFont="1" applyProtection="1"/>
    <xf numFmtId="0" fontId="16" fillId="0" borderId="1" xfId="44" applyNumberFormat="1" applyFont="1" applyProtection="1">
      <alignment horizontal="center" wrapText="1"/>
    </xf>
    <xf numFmtId="0" fontId="16" fillId="0" borderId="7" xfId="47" applyNumberFormat="1" applyFont="1" applyProtection="1">
      <alignment horizontal="center"/>
    </xf>
    <xf numFmtId="0" fontId="16" fillId="0" borderId="1" xfId="49" applyNumberFormat="1" applyFont="1" applyProtection="1">
      <alignment horizontal="center"/>
    </xf>
    <xf numFmtId="0" fontId="17" fillId="0" borderId="6" xfId="51" applyNumberFormat="1" applyFont="1" applyProtection="1"/>
    <xf numFmtId="0" fontId="18" fillId="0" borderId="1" xfId="10" applyNumberFormat="1" applyFont="1" applyAlignment="1" applyProtection="1">
      <alignment horizontal="left"/>
    </xf>
    <xf numFmtId="0" fontId="19" fillId="0" borderId="1" xfId="46" applyNumberFormat="1" applyFont="1" applyProtection="1">
      <alignment horizontal="center"/>
    </xf>
    <xf numFmtId="0" fontId="19" fillId="0" borderId="1" xfId="48" applyNumberFormat="1" applyFont="1" applyProtection="1">
      <alignment horizontal="left"/>
    </xf>
    <xf numFmtId="0" fontId="20" fillId="0" borderId="1" xfId="30" applyNumberFormat="1" applyFont="1" applyProtection="1"/>
    <xf numFmtId="4" fontId="21" fillId="0" borderId="1" xfId="30" applyNumberFormat="1" applyFont="1" applyProtection="1"/>
    <xf numFmtId="0" fontId="11" fillId="0" borderId="0" xfId="0" applyFont="1" applyProtection="1">
      <protection locked="0"/>
    </xf>
    <xf numFmtId="49" fontId="22" fillId="0" borderId="4" xfId="7" applyNumberFormat="1" applyFont="1" applyProtection="1">
      <alignment horizontal="center" vertical="center"/>
    </xf>
    <xf numFmtId="0" fontId="23" fillId="0" borderId="9" xfId="25" applyNumberFormat="1" applyFont="1" applyProtection="1">
      <alignment horizontal="left" wrapText="1"/>
    </xf>
    <xf numFmtId="49" fontId="23" fillId="0" borderId="9" xfId="24" applyNumberFormat="1" applyFont="1" applyProtection="1">
      <alignment horizontal="center" wrapText="1"/>
    </xf>
    <xf numFmtId="0" fontId="16" fillId="0" borderId="6" xfId="45" applyNumberFormat="1" applyFont="1" applyProtection="1">
      <alignment horizontal="center" wrapText="1"/>
    </xf>
    <xf numFmtId="0" fontId="16" fillId="0" borderId="6" xfId="45" applyFont="1">
      <alignment horizontal="center" wrapText="1"/>
    </xf>
    <xf numFmtId="0" fontId="16" fillId="0" borderId="7" xfId="47" applyNumberFormat="1" applyFont="1" applyProtection="1">
      <alignment horizontal="center"/>
    </xf>
    <xf numFmtId="0" fontId="16" fillId="0" borderId="7" xfId="47" applyFont="1">
      <alignment horizontal="center"/>
    </xf>
    <xf numFmtId="0" fontId="4" fillId="0" borderId="1" xfId="9" applyNumberFormat="1" applyProtection="1">
      <alignment horizontal="center" vertical="top"/>
    </xf>
    <xf numFmtId="0" fontId="4" fillId="0" borderId="1" xfId="9">
      <alignment horizontal="center" vertical="top"/>
    </xf>
    <xf numFmtId="49" fontId="5" fillId="0" borderId="1" xfId="12" applyNumberFormat="1" applyBorder="1" applyProtection="1">
      <alignment horizontal="left" vertical="center" wrapText="1"/>
    </xf>
    <xf numFmtId="49" fontId="5" fillId="0" borderId="1" xfId="12" applyBorder="1">
      <alignment horizontal="left" vertical="center" wrapText="1"/>
    </xf>
    <xf numFmtId="0" fontId="1" fillId="0" borderId="9" xfId="33" applyNumberFormat="1" applyProtection="1">
      <alignment horizontal="left" vertical="center" wrapText="1"/>
    </xf>
    <xf numFmtId="0" fontId="1" fillId="0" borderId="9" xfId="33">
      <alignment horizontal="left" vertical="center" wrapText="1"/>
    </xf>
  </cellXfs>
  <cellStyles count="53">
    <cellStyle name="br" xfId="39"/>
    <cellStyle name="col" xfId="38"/>
    <cellStyle name="style0" xfId="40"/>
    <cellStyle name="td" xfId="41"/>
    <cellStyle name="tr" xfId="37"/>
    <cellStyle name="xl123" xfId="48"/>
    <cellStyle name="xl124" xfId="46"/>
    <cellStyle name="xl131" xfId="44"/>
    <cellStyle name="xl132" xfId="47"/>
    <cellStyle name="xl133" xfId="49"/>
    <cellStyle name="xl135" xfId="45"/>
    <cellStyle name="xl136" xfId="51"/>
    <cellStyle name="xl140" xfId="50"/>
    <cellStyle name="xl21" xfId="42"/>
    <cellStyle name="xl22" xfId="1"/>
    <cellStyle name="xl22 2" xfId="52"/>
    <cellStyle name="xl23" xfId="4"/>
    <cellStyle name="xl24" xfId="9"/>
    <cellStyle name="xl25" xfId="10"/>
    <cellStyle name="xl26" xfId="11"/>
    <cellStyle name="xl27" xfId="13"/>
    <cellStyle name="xl28" xfId="5"/>
    <cellStyle name="xl29" xfId="14"/>
    <cellStyle name="xl30" xfId="6"/>
    <cellStyle name="xl31" xfId="2"/>
    <cellStyle name="xl32" xfId="7"/>
    <cellStyle name="xl33" xfId="8"/>
    <cellStyle name="xl34" xfId="12"/>
    <cellStyle name="xl35" xfId="3"/>
    <cellStyle name="xl36" xfId="15"/>
    <cellStyle name="xl37" xfId="17"/>
    <cellStyle name="xl38" xfId="20"/>
    <cellStyle name="xl39" xfId="23"/>
    <cellStyle name="xl40" xfId="30"/>
    <cellStyle name="xl41" xfId="31"/>
    <cellStyle name="xl42" xfId="36"/>
    <cellStyle name="xl43" xfId="43"/>
    <cellStyle name="xl44" xfId="18"/>
    <cellStyle name="xl45" xfId="21"/>
    <cellStyle name="xl46" xfId="24"/>
    <cellStyle name="xl47" xfId="25"/>
    <cellStyle name="xl48" xfId="26"/>
    <cellStyle name="xl49" xfId="27"/>
    <cellStyle name="xl50" xfId="16"/>
    <cellStyle name="xl51" xfId="19"/>
    <cellStyle name="xl52" xfId="22"/>
    <cellStyle name="xl53" xfId="28"/>
    <cellStyle name="xl54" xfId="32"/>
    <cellStyle name="xl55" xfId="33"/>
    <cellStyle name="xl56" xfId="35"/>
    <cellStyle name="xl57" xfId="29"/>
    <cellStyle name="xl58" xfId="3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158750</xdr:colOff>
      <xdr:row>98</xdr:row>
      <xdr:rowOff>190501</xdr:rowOff>
    </xdr:from>
    <xdr:to>
      <xdr:col>2</xdr:col>
      <xdr:colOff>2780257</xdr:colOff>
      <xdr:row>103</xdr:row>
      <xdr:rowOff>26294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71938" y="74660126"/>
          <a:ext cx="2621507" cy="7803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showWhiteSpace="0" view="pageLayout" zoomScale="90" zoomScaleNormal="120" zoomScaleSheetLayoutView="120" zoomScalePageLayoutView="90" workbookViewId="0">
      <selection activeCell="G83" sqref="G83:G85"/>
    </sheetView>
  </sheetViews>
  <sheetFormatPr defaultRowHeight="15" x14ac:dyDescent="0.25"/>
  <cols>
    <col min="1" max="1" width="40.5703125" style="1" customWidth="1"/>
    <col min="2" max="2" width="14.140625" style="1" customWidth="1"/>
    <col min="3" max="3" width="44.5703125" style="1" customWidth="1"/>
    <col min="4" max="4" width="16.5703125" style="1" customWidth="1"/>
    <col min="5" max="5" width="16.7109375" style="1" customWidth="1"/>
    <col min="6" max="6" width="17.140625" style="1" customWidth="1"/>
    <col min="7" max="7" width="31.7109375" style="1" customWidth="1"/>
    <col min="8" max="16384" width="9.140625" style="1"/>
  </cols>
  <sheetData>
    <row r="1" spans="1:7" ht="4.5" customHeight="1" thickBot="1" x14ac:dyDescent="0.3">
      <c r="A1" s="2"/>
      <c r="B1" s="2"/>
      <c r="C1" s="2"/>
      <c r="D1" s="2"/>
      <c r="E1" s="2"/>
      <c r="F1" s="2"/>
      <c r="G1" s="3"/>
    </row>
    <row r="2" spans="1:7" ht="14.25" customHeight="1" thickBot="1" x14ac:dyDescent="0.3">
      <c r="A2" s="4"/>
      <c r="B2" s="4"/>
      <c r="C2" s="4"/>
      <c r="D2" s="4"/>
      <c r="E2" s="5"/>
      <c r="F2" s="6" t="s">
        <v>0</v>
      </c>
      <c r="G2" s="54" t="s">
        <v>1</v>
      </c>
    </row>
    <row r="3" spans="1:7" ht="9" customHeight="1" x14ac:dyDescent="0.25">
      <c r="A3" s="4"/>
      <c r="B3" s="4"/>
      <c r="C3" s="4"/>
      <c r="D3" s="4"/>
      <c r="E3" s="4"/>
      <c r="F3" s="4"/>
      <c r="G3" s="7"/>
    </row>
    <row r="4" spans="1:7" ht="15.75" customHeight="1" x14ac:dyDescent="0.25">
      <c r="A4" s="61" t="s">
        <v>2</v>
      </c>
      <c r="B4" s="62"/>
      <c r="C4" s="62"/>
      <c r="D4" s="62"/>
      <c r="E4" s="62"/>
      <c r="F4" s="62"/>
      <c r="G4" s="62"/>
    </row>
    <row r="5" spans="1:7" ht="5.25" customHeight="1" x14ac:dyDescent="0.25">
      <c r="A5" s="8"/>
      <c r="B5" s="8"/>
      <c r="C5" s="8"/>
      <c r="D5" s="8"/>
      <c r="E5" s="8"/>
      <c r="F5" s="8"/>
      <c r="G5" s="8"/>
    </row>
    <row r="6" spans="1:7" ht="15.75" hidden="1" customHeight="1" x14ac:dyDescent="0.25">
      <c r="A6" s="9"/>
      <c r="B6" s="8"/>
      <c r="C6" s="8"/>
      <c r="D6" s="8"/>
      <c r="E6" s="8"/>
      <c r="F6" s="8"/>
      <c r="G6" s="8"/>
    </row>
    <row r="7" spans="1:7" ht="12" hidden="1" customHeight="1" x14ac:dyDescent="0.25">
      <c r="A7" s="8"/>
      <c r="B7" s="8"/>
      <c r="C7" s="8"/>
      <c r="D7" s="8"/>
      <c r="E7" s="8"/>
      <c r="F7" s="8"/>
      <c r="G7" s="8"/>
    </row>
    <row r="8" spans="1:7" ht="15.75" hidden="1" x14ac:dyDescent="0.25">
      <c r="A8" s="10" t="s">
        <v>3</v>
      </c>
      <c r="B8" s="5"/>
      <c r="C8" s="63"/>
      <c r="D8" s="64"/>
      <c r="E8" s="64"/>
      <c r="F8" s="64"/>
      <c r="G8" s="64"/>
    </row>
    <row r="9" spans="1:7" ht="7.5" customHeight="1" x14ac:dyDescent="0.25">
      <c r="A9" s="11"/>
      <c r="B9" s="11"/>
      <c r="C9" s="32"/>
      <c r="D9" s="32"/>
      <c r="E9" s="32"/>
      <c r="F9" s="32"/>
      <c r="G9" s="32"/>
    </row>
    <row r="10" spans="1:7" ht="9" hidden="1" customHeight="1" x14ac:dyDescent="0.25">
      <c r="A10" s="12"/>
      <c r="B10" s="12"/>
      <c r="C10" s="12"/>
      <c r="D10" s="12"/>
      <c r="E10" s="12"/>
      <c r="F10" s="12"/>
      <c r="G10" s="13"/>
    </row>
    <row r="11" spans="1:7" ht="86.25" customHeight="1" x14ac:dyDescent="0.25">
      <c r="A11" s="14" t="s">
        <v>4</v>
      </c>
      <c r="B11" s="15" t="s">
        <v>5</v>
      </c>
      <c r="C11" s="15" t="s">
        <v>6</v>
      </c>
      <c r="D11" s="15" t="s">
        <v>7</v>
      </c>
      <c r="E11" s="15" t="s">
        <v>8</v>
      </c>
      <c r="F11" s="33" t="s">
        <v>9</v>
      </c>
      <c r="G11" s="37" t="s">
        <v>10</v>
      </c>
    </row>
    <row r="12" spans="1:7" ht="12.95" customHeight="1" thickBot="1" x14ac:dyDescent="0.3">
      <c r="A12" s="16">
        <v>1</v>
      </c>
      <c r="B12" s="17">
        <v>2</v>
      </c>
      <c r="C12" s="17">
        <v>3</v>
      </c>
      <c r="D12" s="17">
        <v>4</v>
      </c>
      <c r="E12" s="17">
        <v>5</v>
      </c>
      <c r="F12" s="34">
        <v>6</v>
      </c>
      <c r="G12" s="38">
        <v>7</v>
      </c>
    </row>
    <row r="13" spans="1:7" ht="93.75" customHeight="1" x14ac:dyDescent="0.25">
      <c r="A13" s="18" t="s">
        <v>11</v>
      </c>
      <c r="B13" s="19" t="s">
        <v>12</v>
      </c>
      <c r="C13" s="20" t="s">
        <v>79</v>
      </c>
      <c r="D13" s="21">
        <v>31677147.5</v>
      </c>
      <c r="E13" s="21">
        <v>30825141.82</v>
      </c>
      <c r="F13" s="35">
        <f>D13-E13</f>
        <v>852005.6799999997</v>
      </c>
      <c r="G13" s="39" t="s">
        <v>134</v>
      </c>
    </row>
    <row r="14" spans="1:7" ht="91.5" customHeight="1" x14ac:dyDescent="0.25">
      <c r="A14" s="18" t="s">
        <v>13</v>
      </c>
      <c r="B14" s="19" t="s">
        <v>12</v>
      </c>
      <c r="C14" s="20" t="s">
        <v>80</v>
      </c>
      <c r="D14" s="21">
        <v>1047483</v>
      </c>
      <c r="E14" s="21">
        <v>888258.87</v>
      </c>
      <c r="F14" s="35">
        <f t="shared" ref="F14:F80" si="0">D14-E14</f>
        <v>159224.13</v>
      </c>
      <c r="G14" s="39" t="s">
        <v>134</v>
      </c>
    </row>
    <row r="15" spans="1:7" ht="63" customHeight="1" x14ac:dyDescent="0.25">
      <c r="A15" s="18" t="s">
        <v>11</v>
      </c>
      <c r="B15" s="19" t="s">
        <v>12</v>
      </c>
      <c r="C15" s="20" t="s">
        <v>81</v>
      </c>
      <c r="D15" s="21">
        <v>6495344.1799999997</v>
      </c>
      <c r="E15" s="21">
        <v>6267079.4000000004</v>
      </c>
      <c r="F15" s="35">
        <f t="shared" si="0"/>
        <v>228264.77999999933</v>
      </c>
      <c r="G15" s="39" t="s">
        <v>133</v>
      </c>
    </row>
    <row r="16" spans="1:7" ht="59.25" customHeight="1" x14ac:dyDescent="0.25">
      <c r="A16" s="18" t="s">
        <v>11</v>
      </c>
      <c r="B16" s="19" t="s">
        <v>12</v>
      </c>
      <c r="C16" s="20" t="s">
        <v>82</v>
      </c>
      <c r="D16" s="21">
        <v>7335748</v>
      </c>
      <c r="E16" s="21">
        <v>7335748</v>
      </c>
      <c r="F16" s="35">
        <f t="shared" si="0"/>
        <v>0</v>
      </c>
      <c r="G16" s="39"/>
    </row>
    <row r="17" spans="1:7" ht="60.75" customHeight="1" x14ac:dyDescent="0.25">
      <c r="A17" s="18" t="s">
        <v>11</v>
      </c>
      <c r="B17" s="19" t="s">
        <v>12</v>
      </c>
      <c r="C17" s="26" t="s">
        <v>68</v>
      </c>
      <c r="D17" s="21">
        <v>252931</v>
      </c>
      <c r="E17" s="21">
        <v>228956.85</v>
      </c>
      <c r="F17" s="35">
        <f t="shared" si="0"/>
        <v>23974.149999999994</v>
      </c>
      <c r="G17" s="39" t="s">
        <v>135</v>
      </c>
    </row>
    <row r="18" spans="1:7" ht="91.5" customHeight="1" x14ac:dyDescent="0.25">
      <c r="A18" s="18" t="s">
        <v>14</v>
      </c>
      <c r="B18" s="19" t="s">
        <v>15</v>
      </c>
      <c r="C18" s="20" t="s">
        <v>17</v>
      </c>
      <c r="D18" s="21">
        <v>283779.15999999997</v>
      </c>
      <c r="E18" s="21">
        <v>262112.82</v>
      </c>
      <c r="F18" s="35">
        <f t="shared" si="0"/>
        <v>21666.339999999967</v>
      </c>
      <c r="G18" s="39" t="s">
        <v>136</v>
      </c>
    </row>
    <row r="19" spans="1:7" ht="90.75" customHeight="1" x14ac:dyDescent="0.25">
      <c r="A19" s="18" t="s">
        <v>14</v>
      </c>
      <c r="B19" s="19" t="s">
        <v>15</v>
      </c>
      <c r="C19" s="20" t="s">
        <v>16</v>
      </c>
      <c r="D19" s="21">
        <v>52370.82</v>
      </c>
      <c r="E19" s="21">
        <v>52370.82</v>
      </c>
      <c r="F19" s="35">
        <f t="shared" si="0"/>
        <v>0</v>
      </c>
      <c r="G19" s="39"/>
    </row>
    <row r="20" spans="1:7" s="31" customFormat="1" ht="45.75" customHeight="1" x14ac:dyDescent="0.25">
      <c r="A20" s="27" t="s">
        <v>18</v>
      </c>
      <c r="B20" s="28" t="s">
        <v>19</v>
      </c>
      <c r="C20" s="29" t="s">
        <v>84</v>
      </c>
      <c r="D20" s="30">
        <v>3339000</v>
      </c>
      <c r="E20" s="30">
        <v>3339000</v>
      </c>
      <c r="F20" s="36">
        <f t="shared" si="0"/>
        <v>0</v>
      </c>
      <c r="G20" s="40"/>
    </row>
    <row r="21" spans="1:7" ht="66" customHeight="1" x14ac:dyDescent="0.25">
      <c r="A21" s="18" t="s">
        <v>20</v>
      </c>
      <c r="B21" s="19" t="s">
        <v>21</v>
      </c>
      <c r="C21" s="20" t="s">
        <v>87</v>
      </c>
      <c r="D21" s="21">
        <v>1316328.69</v>
      </c>
      <c r="E21" s="21">
        <v>1299707.0900000001</v>
      </c>
      <c r="F21" s="35">
        <f t="shared" si="0"/>
        <v>16621.59999999986</v>
      </c>
      <c r="G21" s="39" t="s">
        <v>136</v>
      </c>
    </row>
    <row r="22" spans="1:7" ht="78.75" x14ac:dyDescent="0.25">
      <c r="A22" s="18" t="s">
        <v>146</v>
      </c>
      <c r="B22" s="19" t="s">
        <v>149</v>
      </c>
      <c r="C22" s="20" t="s">
        <v>150</v>
      </c>
      <c r="D22" s="21">
        <v>5000</v>
      </c>
      <c r="E22" s="21">
        <v>0</v>
      </c>
      <c r="F22" s="35">
        <f t="shared" ref="F22" si="1">D22-E22</f>
        <v>5000</v>
      </c>
      <c r="G22" s="39"/>
    </row>
    <row r="23" spans="1:7" ht="63" x14ac:dyDescent="0.25">
      <c r="A23" s="18" t="s">
        <v>88</v>
      </c>
      <c r="B23" s="19" t="s">
        <v>22</v>
      </c>
      <c r="C23" s="20" t="s">
        <v>89</v>
      </c>
      <c r="D23" s="21">
        <v>335000</v>
      </c>
      <c r="E23" s="21">
        <v>333701.12</v>
      </c>
      <c r="F23" s="35">
        <f t="shared" si="0"/>
        <v>1298.8800000000047</v>
      </c>
      <c r="G23" s="39" t="s">
        <v>136</v>
      </c>
    </row>
    <row r="24" spans="1:7" ht="78.75" x14ac:dyDescent="0.25">
      <c r="A24" s="18" t="s">
        <v>23</v>
      </c>
      <c r="B24" s="19" t="s">
        <v>24</v>
      </c>
      <c r="C24" s="20" t="s">
        <v>90</v>
      </c>
      <c r="D24" s="21">
        <v>5020990.7300000004</v>
      </c>
      <c r="E24" s="21">
        <v>4939258.22</v>
      </c>
      <c r="F24" s="35">
        <f t="shared" si="0"/>
        <v>81732.510000000708</v>
      </c>
      <c r="G24" s="39" t="s">
        <v>136</v>
      </c>
    </row>
    <row r="25" spans="1:7" ht="47.25" x14ac:dyDescent="0.25">
      <c r="A25" s="18" t="s">
        <v>25</v>
      </c>
      <c r="B25" s="19" t="s">
        <v>26</v>
      </c>
      <c r="C25" s="20" t="s">
        <v>91</v>
      </c>
      <c r="D25" s="21">
        <v>5522647.8200000003</v>
      </c>
      <c r="E25" s="21">
        <v>5397494.71</v>
      </c>
      <c r="F25" s="35">
        <f t="shared" ref="F25" si="2">D25-E25</f>
        <v>125153.11000000034</v>
      </c>
      <c r="G25" s="39" t="s">
        <v>136</v>
      </c>
    </row>
    <row r="26" spans="1:7" ht="47.25" x14ac:dyDescent="0.25">
      <c r="A26" s="18" t="s">
        <v>25</v>
      </c>
      <c r="B26" s="19" t="s">
        <v>26</v>
      </c>
      <c r="C26" s="20" t="s">
        <v>147</v>
      </c>
      <c r="D26" s="21">
        <v>9313586.3200000003</v>
      </c>
      <c r="E26" s="21">
        <v>9313586.3200000003</v>
      </c>
      <c r="F26" s="35">
        <f t="shared" si="0"/>
        <v>0</v>
      </c>
      <c r="G26" s="39"/>
    </row>
    <row r="27" spans="1:7" ht="44.25" customHeight="1" x14ac:dyDescent="0.25">
      <c r="A27" s="18" t="s">
        <v>27</v>
      </c>
      <c r="B27" s="19" t="s">
        <v>28</v>
      </c>
      <c r="C27" s="20" t="s">
        <v>92</v>
      </c>
      <c r="D27" s="21">
        <v>8275800</v>
      </c>
      <c r="E27" s="21">
        <v>7767796.6399999997</v>
      </c>
      <c r="F27" s="35">
        <f t="shared" si="0"/>
        <v>508003.36000000034</v>
      </c>
      <c r="G27" s="39" t="s">
        <v>136</v>
      </c>
    </row>
    <row r="28" spans="1:7" ht="47.25" x14ac:dyDescent="0.25">
      <c r="A28" s="18" t="s">
        <v>27</v>
      </c>
      <c r="B28" s="19" t="s">
        <v>28</v>
      </c>
      <c r="C28" s="20" t="s">
        <v>93</v>
      </c>
      <c r="D28" s="21">
        <v>1380739</v>
      </c>
      <c r="E28" s="21">
        <v>1313296.1000000001</v>
      </c>
      <c r="F28" s="35">
        <f t="shared" si="0"/>
        <v>67442.899999999907</v>
      </c>
      <c r="G28" s="39" t="s">
        <v>136</v>
      </c>
    </row>
    <row r="29" spans="1:7" ht="33.75" customHeight="1" x14ac:dyDescent="0.25">
      <c r="A29" s="18" t="s">
        <v>29</v>
      </c>
      <c r="B29" s="19" t="s">
        <v>30</v>
      </c>
      <c r="C29" s="20" t="s">
        <v>95</v>
      </c>
      <c r="D29" s="21">
        <v>8118215.6100000003</v>
      </c>
      <c r="E29" s="21">
        <v>8004242.8200000003</v>
      </c>
      <c r="F29" s="35">
        <f t="shared" si="0"/>
        <v>113972.79000000004</v>
      </c>
      <c r="G29" s="39" t="s">
        <v>136</v>
      </c>
    </row>
    <row r="30" spans="1:7" ht="33.75" customHeight="1" x14ac:dyDescent="0.25">
      <c r="A30" s="18" t="s">
        <v>29</v>
      </c>
      <c r="B30" s="19" t="s">
        <v>30</v>
      </c>
      <c r="C30" s="20" t="s">
        <v>94</v>
      </c>
      <c r="D30" s="21">
        <v>2493153</v>
      </c>
      <c r="E30" s="21">
        <v>2247736.9</v>
      </c>
      <c r="F30" s="35">
        <f t="shared" si="0"/>
        <v>245416.10000000009</v>
      </c>
      <c r="G30" s="39" t="s">
        <v>136</v>
      </c>
    </row>
    <row r="31" spans="1:7" ht="45" customHeight="1" x14ac:dyDescent="0.25">
      <c r="A31" s="18" t="s">
        <v>29</v>
      </c>
      <c r="B31" s="19" t="s">
        <v>30</v>
      </c>
      <c r="C31" s="20" t="s">
        <v>151</v>
      </c>
      <c r="D31" s="21">
        <v>179461.11</v>
      </c>
      <c r="E31" s="21">
        <v>179461.11</v>
      </c>
      <c r="F31" s="35">
        <f t="shared" ref="F31:F32" si="3">D31-E31</f>
        <v>0</v>
      </c>
      <c r="G31" s="39"/>
    </row>
    <row r="32" spans="1:7" ht="33.75" customHeight="1" x14ac:dyDescent="0.25">
      <c r="A32" s="18" t="s">
        <v>29</v>
      </c>
      <c r="B32" s="19" t="s">
        <v>30</v>
      </c>
      <c r="C32" s="20" t="s">
        <v>147</v>
      </c>
      <c r="D32" s="21">
        <v>5000000</v>
      </c>
      <c r="E32" s="21">
        <v>5000000</v>
      </c>
      <c r="F32" s="35">
        <f t="shared" si="3"/>
        <v>0</v>
      </c>
      <c r="G32" s="39"/>
    </row>
    <row r="33" spans="1:7" ht="33.75" customHeight="1" x14ac:dyDescent="0.25">
      <c r="A33" s="18" t="s">
        <v>29</v>
      </c>
      <c r="B33" s="19" t="s">
        <v>30</v>
      </c>
      <c r="C33" s="20" t="s">
        <v>148</v>
      </c>
      <c r="D33" s="21">
        <v>105000</v>
      </c>
      <c r="E33" s="21">
        <v>105000</v>
      </c>
      <c r="F33" s="35">
        <f t="shared" si="0"/>
        <v>0</v>
      </c>
      <c r="G33" s="39"/>
    </row>
    <row r="34" spans="1:7" s="31" customFormat="1" ht="63" x14ac:dyDescent="0.25">
      <c r="A34" s="27" t="s">
        <v>31</v>
      </c>
      <c r="B34" s="28" t="s">
        <v>32</v>
      </c>
      <c r="C34" s="29" t="s">
        <v>96</v>
      </c>
      <c r="D34" s="30">
        <v>564500</v>
      </c>
      <c r="E34" s="30">
        <v>564500</v>
      </c>
      <c r="F34" s="36">
        <f t="shared" si="0"/>
        <v>0</v>
      </c>
      <c r="G34" s="40" t="s">
        <v>136</v>
      </c>
    </row>
    <row r="35" spans="1:7" ht="65.25" customHeight="1" x14ac:dyDescent="0.25">
      <c r="A35" s="18" t="s">
        <v>33</v>
      </c>
      <c r="B35" s="19" t="s">
        <v>34</v>
      </c>
      <c r="C35" s="20" t="s">
        <v>97</v>
      </c>
      <c r="D35" s="21">
        <v>7533618.1799999997</v>
      </c>
      <c r="E35" s="21">
        <v>7495580.9699999997</v>
      </c>
      <c r="F35" s="35">
        <f t="shared" si="0"/>
        <v>38037.209999999963</v>
      </c>
      <c r="G35" s="39" t="s">
        <v>136</v>
      </c>
    </row>
    <row r="36" spans="1:7" ht="63.75" customHeight="1" x14ac:dyDescent="0.25">
      <c r="A36" s="18" t="s">
        <v>35</v>
      </c>
      <c r="B36" s="19" t="s">
        <v>36</v>
      </c>
      <c r="C36" s="20" t="s">
        <v>98</v>
      </c>
      <c r="D36" s="21">
        <v>3300000</v>
      </c>
      <c r="E36" s="21">
        <v>3300000</v>
      </c>
      <c r="F36" s="35">
        <f t="shared" si="0"/>
        <v>0</v>
      </c>
      <c r="G36" s="39"/>
    </row>
    <row r="37" spans="1:7" ht="79.5" customHeight="1" x14ac:dyDescent="0.25">
      <c r="A37" s="18" t="s">
        <v>37</v>
      </c>
      <c r="B37" s="19" t="s">
        <v>38</v>
      </c>
      <c r="C37" s="20" t="s">
        <v>68</v>
      </c>
      <c r="D37" s="21">
        <v>1652201</v>
      </c>
      <c r="E37" s="21">
        <v>1642717.71</v>
      </c>
      <c r="F37" s="35">
        <f t="shared" si="0"/>
        <v>9483.2900000000373</v>
      </c>
      <c r="G37" s="39" t="s">
        <v>136</v>
      </c>
    </row>
    <row r="38" spans="1:7" ht="78.75" x14ac:dyDescent="0.25">
      <c r="A38" s="18" t="s">
        <v>37</v>
      </c>
      <c r="B38" s="19" t="s">
        <v>38</v>
      </c>
      <c r="C38" s="20" t="s">
        <v>99</v>
      </c>
      <c r="D38" s="21">
        <v>8896574.9299999997</v>
      </c>
      <c r="E38" s="21">
        <v>8285144.5800000001</v>
      </c>
      <c r="F38" s="35">
        <f t="shared" ref="F38" si="4">D38-E38</f>
        <v>611430.34999999963</v>
      </c>
      <c r="G38" s="39" t="s">
        <v>136</v>
      </c>
    </row>
    <row r="39" spans="1:7" ht="78.75" x14ac:dyDescent="0.25">
      <c r="A39" s="18" t="s">
        <v>37</v>
      </c>
      <c r="B39" s="19" t="s">
        <v>38</v>
      </c>
      <c r="C39" s="55" t="s">
        <v>152</v>
      </c>
      <c r="D39" s="21">
        <v>466575</v>
      </c>
      <c r="E39" s="21">
        <v>466575</v>
      </c>
      <c r="F39" s="35">
        <f t="shared" si="0"/>
        <v>0</v>
      </c>
      <c r="G39" s="39"/>
    </row>
    <row r="40" spans="1:7" ht="141.75" customHeight="1" x14ac:dyDescent="0.25">
      <c r="A40" s="18" t="s">
        <v>40</v>
      </c>
      <c r="B40" s="19" t="s">
        <v>39</v>
      </c>
      <c r="C40" s="20" t="s">
        <v>104</v>
      </c>
      <c r="D40" s="21">
        <v>13080290.1</v>
      </c>
      <c r="E40" s="21">
        <v>13080290.1</v>
      </c>
      <c r="F40" s="35">
        <f t="shared" si="0"/>
        <v>0</v>
      </c>
      <c r="G40" s="39"/>
    </row>
    <row r="41" spans="1:7" ht="94.5" x14ac:dyDescent="0.25">
      <c r="A41" s="18" t="s">
        <v>40</v>
      </c>
      <c r="B41" s="19" t="s">
        <v>39</v>
      </c>
      <c r="C41" s="20" t="s">
        <v>103</v>
      </c>
      <c r="D41" s="21">
        <v>54073.14</v>
      </c>
      <c r="E41" s="21">
        <v>35703.25</v>
      </c>
      <c r="F41" s="35">
        <f t="shared" si="0"/>
        <v>18369.89</v>
      </c>
      <c r="G41" s="39" t="s">
        <v>133</v>
      </c>
    </row>
    <row r="42" spans="1:7" ht="94.5" x14ac:dyDescent="0.25">
      <c r="A42" s="18" t="s">
        <v>40</v>
      </c>
      <c r="B42" s="19" t="s">
        <v>39</v>
      </c>
      <c r="C42" s="20" t="s">
        <v>102</v>
      </c>
      <c r="D42" s="21">
        <v>3075192</v>
      </c>
      <c r="E42" s="21">
        <v>2702116.14</v>
      </c>
      <c r="F42" s="35">
        <f t="shared" si="0"/>
        <v>373075.85999999987</v>
      </c>
      <c r="G42" s="39" t="s">
        <v>134</v>
      </c>
    </row>
    <row r="43" spans="1:7" ht="48" customHeight="1" x14ac:dyDescent="0.25">
      <c r="A43" s="18" t="s">
        <v>40</v>
      </c>
      <c r="B43" s="19" t="s">
        <v>39</v>
      </c>
      <c r="C43" s="20" t="s">
        <v>101</v>
      </c>
      <c r="D43" s="21">
        <v>8067828.2400000002</v>
      </c>
      <c r="E43" s="21">
        <v>7402984.9400000004</v>
      </c>
      <c r="F43" s="35">
        <f t="shared" si="0"/>
        <v>664843.29999999981</v>
      </c>
      <c r="G43" s="39" t="s">
        <v>136</v>
      </c>
    </row>
    <row r="44" spans="1:7" ht="46.5" customHeight="1" x14ac:dyDescent="0.25">
      <c r="A44" s="18" t="s">
        <v>40</v>
      </c>
      <c r="B44" s="19" t="s">
        <v>39</v>
      </c>
      <c r="C44" s="20" t="s">
        <v>153</v>
      </c>
      <c r="D44" s="21">
        <v>409527000</v>
      </c>
      <c r="E44" s="21">
        <v>409527000</v>
      </c>
      <c r="F44" s="35">
        <f>D44-E44</f>
        <v>0</v>
      </c>
      <c r="G44" s="39"/>
    </row>
    <row r="45" spans="1:7" ht="47.25" x14ac:dyDescent="0.25">
      <c r="A45" s="18" t="s">
        <v>40</v>
      </c>
      <c r="B45" s="19" t="s">
        <v>39</v>
      </c>
      <c r="C45" s="20" t="s">
        <v>100</v>
      </c>
      <c r="D45" s="21">
        <v>3859224</v>
      </c>
      <c r="E45" s="21">
        <v>3760379.17</v>
      </c>
      <c r="F45" s="35">
        <f t="shared" si="0"/>
        <v>98844.830000000075</v>
      </c>
      <c r="G45" s="39" t="s">
        <v>137</v>
      </c>
    </row>
    <row r="46" spans="1:7" ht="240.75" customHeight="1" x14ac:dyDescent="0.25">
      <c r="A46" s="18" t="s">
        <v>41</v>
      </c>
      <c r="B46" s="19" t="s">
        <v>42</v>
      </c>
      <c r="C46" s="20" t="s">
        <v>132</v>
      </c>
      <c r="D46" s="21">
        <v>89764692.299999997</v>
      </c>
      <c r="E46" s="21">
        <v>89764692.299999997</v>
      </c>
      <c r="F46" s="35">
        <f t="shared" si="0"/>
        <v>0</v>
      </c>
      <c r="G46" s="39"/>
    </row>
    <row r="47" spans="1:7" ht="94.5" x14ac:dyDescent="0.25">
      <c r="A47" s="18" t="s">
        <v>41</v>
      </c>
      <c r="B47" s="19" t="s">
        <v>42</v>
      </c>
      <c r="C47" s="20" t="s">
        <v>105</v>
      </c>
      <c r="D47" s="21">
        <v>326542</v>
      </c>
      <c r="E47" s="21">
        <v>251286</v>
      </c>
      <c r="F47" s="35">
        <f t="shared" si="0"/>
        <v>75256</v>
      </c>
      <c r="G47" s="39" t="s">
        <v>136</v>
      </c>
    </row>
    <row r="48" spans="1:7" ht="63" x14ac:dyDescent="0.25">
      <c r="A48" s="18" t="s">
        <v>41</v>
      </c>
      <c r="B48" s="19" t="s">
        <v>42</v>
      </c>
      <c r="C48" s="20" t="s">
        <v>106</v>
      </c>
      <c r="D48" s="21">
        <v>25495613.289999999</v>
      </c>
      <c r="E48" s="21">
        <v>24956908.949999999</v>
      </c>
      <c r="F48" s="35">
        <f t="shared" si="0"/>
        <v>538704.33999999985</v>
      </c>
      <c r="G48" s="39" t="s">
        <v>136</v>
      </c>
    </row>
    <row r="49" spans="1:7" ht="31.5" x14ac:dyDescent="0.25">
      <c r="A49" s="18" t="s">
        <v>41</v>
      </c>
      <c r="B49" s="19" t="s">
        <v>42</v>
      </c>
      <c r="C49" s="20" t="s">
        <v>154</v>
      </c>
      <c r="D49" s="21">
        <v>2000000</v>
      </c>
      <c r="E49" s="21">
        <v>2000000</v>
      </c>
      <c r="F49" s="35">
        <f t="shared" ref="F49" si="5">D49-E49</f>
        <v>0</v>
      </c>
      <c r="G49" s="39"/>
    </row>
    <row r="50" spans="1:7" ht="47.25" x14ac:dyDescent="0.25">
      <c r="A50" s="18" t="s">
        <v>41</v>
      </c>
      <c r="B50" s="19" t="s">
        <v>42</v>
      </c>
      <c r="C50" s="20" t="s">
        <v>107</v>
      </c>
      <c r="D50" s="21">
        <v>1916093.45</v>
      </c>
      <c r="E50" s="21">
        <v>1915262.65</v>
      </c>
      <c r="F50" s="35">
        <f t="shared" si="0"/>
        <v>830.80000000004657</v>
      </c>
      <c r="G50" s="39" t="s">
        <v>136</v>
      </c>
    </row>
    <row r="51" spans="1:7" ht="32.25" customHeight="1" x14ac:dyDescent="0.25">
      <c r="A51" s="18" t="s">
        <v>41</v>
      </c>
      <c r="B51" s="19" t="s">
        <v>42</v>
      </c>
      <c r="C51" s="20" t="s">
        <v>108</v>
      </c>
      <c r="D51" s="21">
        <v>600385.6</v>
      </c>
      <c r="E51" s="21">
        <v>599313.05000000005</v>
      </c>
      <c r="F51" s="35">
        <f t="shared" si="0"/>
        <v>1072.5499999999302</v>
      </c>
      <c r="G51" s="39" t="s">
        <v>136</v>
      </c>
    </row>
    <row r="52" spans="1:7" ht="46.5" customHeight="1" x14ac:dyDescent="0.25">
      <c r="A52" s="18" t="s">
        <v>41</v>
      </c>
      <c r="B52" s="19" t="s">
        <v>42</v>
      </c>
      <c r="C52" s="20" t="s">
        <v>109</v>
      </c>
      <c r="D52" s="21">
        <v>9173703.8699999992</v>
      </c>
      <c r="E52" s="21">
        <v>8989643.1199999992</v>
      </c>
      <c r="F52" s="35">
        <f t="shared" si="0"/>
        <v>184060.75</v>
      </c>
      <c r="G52" s="39" t="s">
        <v>137</v>
      </c>
    </row>
    <row r="53" spans="1:7" ht="108.75" customHeight="1" x14ac:dyDescent="0.25">
      <c r="A53" s="18" t="s">
        <v>41</v>
      </c>
      <c r="B53" s="19" t="s">
        <v>42</v>
      </c>
      <c r="C53" s="20" t="s">
        <v>110</v>
      </c>
      <c r="D53" s="21">
        <v>6631657</v>
      </c>
      <c r="E53" s="21">
        <v>6631657</v>
      </c>
      <c r="F53" s="35">
        <f t="shared" ref="F53" si="6">D53-E53</f>
        <v>0</v>
      </c>
      <c r="G53" s="39"/>
    </row>
    <row r="54" spans="1:7" ht="409.5" customHeight="1" x14ac:dyDescent="0.25">
      <c r="A54" s="18" t="s">
        <v>41</v>
      </c>
      <c r="B54" s="19" t="s">
        <v>42</v>
      </c>
      <c r="C54" s="20" t="s">
        <v>155</v>
      </c>
      <c r="D54" s="21">
        <v>58500</v>
      </c>
      <c r="E54" s="21">
        <v>31440</v>
      </c>
      <c r="F54" s="35">
        <f t="shared" si="0"/>
        <v>27060</v>
      </c>
      <c r="G54" s="39" t="s">
        <v>137</v>
      </c>
    </row>
    <row r="55" spans="1:7" ht="64.5" customHeight="1" x14ac:dyDescent="0.25">
      <c r="A55" s="18" t="s">
        <v>44</v>
      </c>
      <c r="B55" s="19" t="s">
        <v>43</v>
      </c>
      <c r="C55" s="20" t="s">
        <v>111</v>
      </c>
      <c r="D55" s="21">
        <v>10921301.369999999</v>
      </c>
      <c r="E55" s="21">
        <v>10744517.470000001</v>
      </c>
      <c r="F55" s="35">
        <f t="shared" si="0"/>
        <v>176783.89999999851</v>
      </c>
      <c r="G55" s="39" t="s">
        <v>136</v>
      </c>
    </row>
    <row r="56" spans="1:7" ht="109.5" customHeight="1" x14ac:dyDescent="0.25">
      <c r="A56" s="18" t="s">
        <v>46</v>
      </c>
      <c r="B56" s="19" t="s">
        <v>45</v>
      </c>
      <c r="C56" s="20" t="s">
        <v>112</v>
      </c>
      <c r="D56" s="21">
        <v>33366.5</v>
      </c>
      <c r="E56" s="21">
        <v>30984</v>
      </c>
      <c r="F56" s="35">
        <f t="shared" si="0"/>
        <v>2382.5</v>
      </c>
      <c r="G56" s="39" t="s">
        <v>136</v>
      </c>
    </row>
    <row r="57" spans="1:7" ht="107.25" customHeight="1" x14ac:dyDescent="0.25">
      <c r="A57" s="18" t="s">
        <v>46</v>
      </c>
      <c r="B57" s="19" t="s">
        <v>45</v>
      </c>
      <c r="C57" s="20" t="s">
        <v>113</v>
      </c>
      <c r="D57" s="21">
        <v>1257553.03</v>
      </c>
      <c r="E57" s="21">
        <v>1256564.3999999999</v>
      </c>
      <c r="F57" s="35">
        <f t="shared" ref="F57" si="7">D57-E57</f>
        <v>988.63000000012107</v>
      </c>
      <c r="G57" s="39" t="s">
        <v>134</v>
      </c>
    </row>
    <row r="58" spans="1:7" ht="107.25" customHeight="1" x14ac:dyDescent="0.25">
      <c r="A58" s="18" t="s">
        <v>46</v>
      </c>
      <c r="B58" s="19" t="s">
        <v>45</v>
      </c>
      <c r="C58" s="20" t="s">
        <v>156</v>
      </c>
      <c r="D58" s="21">
        <v>20000</v>
      </c>
      <c r="E58" s="21">
        <v>20000</v>
      </c>
      <c r="F58" s="35">
        <f t="shared" si="0"/>
        <v>0</v>
      </c>
      <c r="G58" s="39"/>
    </row>
    <row r="59" spans="1:7" ht="76.5" customHeight="1" x14ac:dyDescent="0.25">
      <c r="A59" s="18" t="s">
        <v>47</v>
      </c>
      <c r="B59" s="19" t="s">
        <v>48</v>
      </c>
      <c r="C59" s="20" t="s">
        <v>114</v>
      </c>
      <c r="D59" s="21">
        <v>634135.19999999995</v>
      </c>
      <c r="E59" s="21">
        <v>634135.19999999995</v>
      </c>
      <c r="F59" s="35">
        <f t="shared" si="0"/>
        <v>0</v>
      </c>
      <c r="G59" s="39"/>
    </row>
    <row r="60" spans="1:7" ht="63" x14ac:dyDescent="0.25">
      <c r="A60" s="18" t="s">
        <v>49</v>
      </c>
      <c r="B60" s="19" t="s">
        <v>50</v>
      </c>
      <c r="C60" s="20" t="s">
        <v>115</v>
      </c>
      <c r="D60" s="21">
        <v>11028048.9</v>
      </c>
      <c r="E60" s="21">
        <v>10477645.5</v>
      </c>
      <c r="F60" s="35">
        <f t="shared" si="0"/>
        <v>550403.40000000037</v>
      </c>
      <c r="G60" s="39" t="s">
        <v>136</v>
      </c>
    </row>
    <row r="61" spans="1:7" ht="61.5" customHeight="1" x14ac:dyDescent="0.25">
      <c r="A61" s="18" t="s">
        <v>49</v>
      </c>
      <c r="B61" s="19" t="s">
        <v>50</v>
      </c>
      <c r="C61" s="20" t="s">
        <v>116</v>
      </c>
      <c r="D61" s="21">
        <v>24034644.260000002</v>
      </c>
      <c r="E61" s="21">
        <v>20430829.300000001</v>
      </c>
      <c r="F61" s="35">
        <f t="shared" si="0"/>
        <v>3603814.9600000009</v>
      </c>
      <c r="G61" s="39" t="s">
        <v>136</v>
      </c>
    </row>
    <row r="62" spans="1:7" ht="93" customHeight="1" x14ac:dyDescent="0.25">
      <c r="A62" s="18" t="s">
        <v>51</v>
      </c>
      <c r="B62" s="19" t="s">
        <v>52</v>
      </c>
      <c r="C62" s="20" t="s">
        <v>117</v>
      </c>
      <c r="D62" s="21">
        <v>600000</v>
      </c>
      <c r="E62" s="21">
        <v>600000</v>
      </c>
      <c r="F62" s="35">
        <f t="shared" si="0"/>
        <v>0</v>
      </c>
      <c r="G62" s="39"/>
    </row>
    <row r="63" spans="1:7" ht="63" x14ac:dyDescent="0.25">
      <c r="A63" s="18" t="s">
        <v>53</v>
      </c>
      <c r="B63" s="19" t="s">
        <v>54</v>
      </c>
      <c r="C63" s="20" t="s">
        <v>118</v>
      </c>
      <c r="D63" s="21">
        <v>103480</v>
      </c>
      <c r="E63" s="21">
        <v>103480</v>
      </c>
      <c r="F63" s="35">
        <f t="shared" si="0"/>
        <v>0</v>
      </c>
      <c r="G63" s="39"/>
    </row>
    <row r="64" spans="1:7" ht="63" x14ac:dyDescent="0.25">
      <c r="A64" s="18" t="s">
        <v>53</v>
      </c>
      <c r="B64" s="19" t="s">
        <v>54</v>
      </c>
      <c r="C64" s="20" t="s">
        <v>119</v>
      </c>
      <c r="D64" s="21">
        <v>46230</v>
      </c>
      <c r="E64" s="21">
        <v>36700</v>
      </c>
      <c r="F64" s="35">
        <f t="shared" si="0"/>
        <v>9530</v>
      </c>
      <c r="G64" s="39" t="s">
        <v>136</v>
      </c>
    </row>
    <row r="65" spans="1:7" ht="78.75" x14ac:dyDescent="0.25">
      <c r="A65" s="18" t="s">
        <v>55</v>
      </c>
      <c r="B65" s="19" t="s">
        <v>56</v>
      </c>
      <c r="C65" s="20" t="s">
        <v>120</v>
      </c>
      <c r="D65" s="21">
        <v>23890268.98</v>
      </c>
      <c r="E65" s="21">
        <v>19807247.98</v>
      </c>
      <c r="F65" s="35">
        <f t="shared" si="0"/>
        <v>4083021</v>
      </c>
      <c r="G65" s="39" t="s">
        <v>136</v>
      </c>
    </row>
    <row r="66" spans="1:7" ht="63" x14ac:dyDescent="0.25">
      <c r="A66" s="18" t="s">
        <v>57</v>
      </c>
      <c r="B66" s="19" t="s">
        <v>58</v>
      </c>
      <c r="C66" s="20" t="s">
        <v>121</v>
      </c>
      <c r="D66" s="21">
        <v>1461774.13</v>
      </c>
      <c r="E66" s="21">
        <v>1405133.55</v>
      </c>
      <c r="F66" s="35">
        <f t="shared" si="0"/>
        <v>56640.579999999842</v>
      </c>
      <c r="G66" s="39" t="s">
        <v>136</v>
      </c>
    </row>
    <row r="67" spans="1:7" ht="93" customHeight="1" x14ac:dyDescent="0.25">
      <c r="A67" s="18" t="s">
        <v>59</v>
      </c>
      <c r="B67" s="19" t="s">
        <v>60</v>
      </c>
      <c r="C67" s="20" t="s">
        <v>61</v>
      </c>
      <c r="D67" s="21">
        <v>39206693</v>
      </c>
      <c r="E67" s="21">
        <v>39056862.549999997</v>
      </c>
      <c r="F67" s="35">
        <f t="shared" ref="F67" si="8">D67-E67</f>
        <v>149830.45000000298</v>
      </c>
      <c r="G67" s="39" t="s">
        <v>134</v>
      </c>
    </row>
    <row r="68" spans="1:7" ht="93" customHeight="1" x14ac:dyDescent="0.25">
      <c r="A68" s="18" t="s">
        <v>59</v>
      </c>
      <c r="B68" s="19" t="s">
        <v>60</v>
      </c>
      <c r="C68" s="20" t="s">
        <v>157</v>
      </c>
      <c r="D68" s="21">
        <v>33171543</v>
      </c>
      <c r="E68" s="21">
        <v>33081839.969999999</v>
      </c>
      <c r="F68" s="35">
        <f t="shared" si="0"/>
        <v>89703.030000001192</v>
      </c>
      <c r="G68" s="39" t="s">
        <v>134</v>
      </c>
    </row>
    <row r="69" spans="1:7" ht="94.5" x14ac:dyDescent="0.25">
      <c r="A69" s="18" t="s">
        <v>62</v>
      </c>
      <c r="B69" s="19" t="s">
        <v>63</v>
      </c>
      <c r="C69" s="20" t="s">
        <v>122</v>
      </c>
      <c r="D69" s="21">
        <v>3690000</v>
      </c>
      <c r="E69" s="21">
        <v>3690000</v>
      </c>
      <c r="F69" s="35">
        <f t="shared" si="0"/>
        <v>0</v>
      </c>
      <c r="G69" s="39"/>
    </row>
    <row r="70" spans="1:7" ht="94.5" customHeight="1" x14ac:dyDescent="0.25">
      <c r="A70" s="18" t="s">
        <v>64</v>
      </c>
      <c r="B70" s="19" t="s">
        <v>65</v>
      </c>
      <c r="C70" s="20" t="s">
        <v>158</v>
      </c>
      <c r="D70" s="21">
        <v>9909556.8000000007</v>
      </c>
      <c r="E70" s="21">
        <v>9439158</v>
      </c>
      <c r="F70" s="35">
        <f t="shared" si="0"/>
        <v>470398.80000000075</v>
      </c>
      <c r="G70" s="39" t="s">
        <v>136</v>
      </c>
    </row>
    <row r="71" spans="1:7" ht="76.5" customHeight="1" x14ac:dyDescent="0.25">
      <c r="A71" s="18" t="s">
        <v>64</v>
      </c>
      <c r="B71" s="19" t="s">
        <v>65</v>
      </c>
      <c r="C71" s="20" t="s">
        <v>66</v>
      </c>
      <c r="D71" s="21">
        <v>1187349.82</v>
      </c>
      <c r="E71" s="21">
        <v>1187349.82</v>
      </c>
      <c r="F71" s="35">
        <f t="shared" si="0"/>
        <v>0</v>
      </c>
      <c r="G71" s="39"/>
    </row>
    <row r="72" spans="1:7" ht="78.75" x14ac:dyDescent="0.25">
      <c r="A72" s="18" t="s">
        <v>64</v>
      </c>
      <c r="B72" s="19" t="s">
        <v>65</v>
      </c>
      <c r="C72" s="20" t="s">
        <v>68</v>
      </c>
      <c r="D72" s="21">
        <v>46057022.32</v>
      </c>
      <c r="E72" s="21">
        <v>45882351.280000001</v>
      </c>
      <c r="F72" s="35">
        <f t="shared" si="0"/>
        <v>174671.03999999911</v>
      </c>
      <c r="G72" s="39" t="s">
        <v>136</v>
      </c>
    </row>
    <row r="73" spans="1:7" ht="78.75" x14ac:dyDescent="0.25">
      <c r="A73" s="18" t="s">
        <v>64</v>
      </c>
      <c r="B73" s="19" t="s">
        <v>65</v>
      </c>
      <c r="C73" s="20" t="s">
        <v>67</v>
      </c>
      <c r="D73" s="21">
        <v>1524050</v>
      </c>
      <c r="E73" s="21">
        <v>1492588.03</v>
      </c>
      <c r="F73" s="35">
        <f t="shared" si="0"/>
        <v>31461.969999999972</v>
      </c>
      <c r="G73" s="39" t="s">
        <v>135</v>
      </c>
    </row>
    <row r="74" spans="1:7" ht="75.75" customHeight="1" x14ac:dyDescent="0.25">
      <c r="A74" s="18" t="s">
        <v>64</v>
      </c>
      <c r="B74" s="19" t="s">
        <v>65</v>
      </c>
      <c r="C74" s="20" t="s">
        <v>156</v>
      </c>
      <c r="D74" s="21">
        <v>110000</v>
      </c>
      <c r="E74" s="21">
        <v>110000</v>
      </c>
      <c r="F74" s="35">
        <f t="shared" ref="F74" si="9">D74-E74</f>
        <v>0</v>
      </c>
      <c r="G74" s="39"/>
    </row>
    <row r="75" spans="1:7" ht="75.75" customHeight="1" x14ac:dyDescent="0.25">
      <c r="A75" s="18" t="s">
        <v>64</v>
      </c>
      <c r="B75" s="19" t="s">
        <v>65</v>
      </c>
      <c r="C75" s="20" t="s">
        <v>159</v>
      </c>
      <c r="D75" s="21">
        <v>1151000</v>
      </c>
      <c r="E75" s="21">
        <v>1151000</v>
      </c>
      <c r="F75" s="35">
        <f t="shared" si="0"/>
        <v>0</v>
      </c>
      <c r="G75" s="39"/>
    </row>
    <row r="76" spans="1:7" ht="78.75" x14ac:dyDescent="0.25">
      <c r="A76" s="18" t="s">
        <v>64</v>
      </c>
      <c r="B76" s="19" t="s">
        <v>65</v>
      </c>
      <c r="C76" s="20" t="s">
        <v>83</v>
      </c>
      <c r="D76" s="21">
        <v>1091671</v>
      </c>
      <c r="E76" s="21">
        <v>1091671</v>
      </c>
      <c r="F76" s="35">
        <f t="shared" si="0"/>
        <v>0</v>
      </c>
      <c r="G76" s="39"/>
    </row>
    <row r="77" spans="1:7" ht="78.75" x14ac:dyDescent="0.25">
      <c r="A77" s="18" t="s">
        <v>64</v>
      </c>
      <c r="B77" s="19" t="s">
        <v>65</v>
      </c>
      <c r="C77" s="20" t="s">
        <v>123</v>
      </c>
      <c r="D77" s="21">
        <v>500000</v>
      </c>
      <c r="E77" s="21">
        <v>140000</v>
      </c>
      <c r="F77" s="35">
        <f t="shared" si="0"/>
        <v>360000</v>
      </c>
      <c r="G77" s="39" t="s">
        <v>138</v>
      </c>
    </row>
    <row r="78" spans="1:7" ht="75.75" customHeight="1" x14ac:dyDescent="0.25">
      <c r="A78" s="18" t="s">
        <v>64</v>
      </c>
      <c r="B78" s="19" t="s">
        <v>65</v>
      </c>
      <c r="C78" s="20" t="s">
        <v>124</v>
      </c>
      <c r="D78" s="21">
        <v>129455</v>
      </c>
      <c r="E78" s="21">
        <v>129455</v>
      </c>
      <c r="F78" s="35">
        <f t="shared" si="0"/>
        <v>0</v>
      </c>
      <c r="G78" s="39"/>
    </row>
    <row r="79" spans="1:7" ht="75" customHeight="1" x14ac:dyDescent="0.25">
      <c r="A79" s="18" t="s">
        <v>64</v>
      </c>
      <c r="B79" s="19" t="s">
        <v>65</v>
      </c>
      <c r="C79" s="20" t="s">
        <v>125</v>
      </c>
      <c r="D79" s="21">
        <v>34211152</v>
      </c>
      <c r="E79" s="21">
        <v>34211152</v>
      </c>
      <c r="F79" s="35">
        <f t="shared" si="0"/>
        <v>0</v>
      </c>
      <c r="G79" s="39"/>
    </row>
    <row r="80" spans="1:7" ht="94.5" x14ac:dyDescent="0.25">
      <c r="A80" s="18" t="s">
        <v>64</v>
      </c>
      <c r="B80" s="19" t="s">
        <v>65</v>
      </c>
      <c r="C80" s="20" t="s">
        <v>126</v>
      </c>
      <c r="D80" s="21">
        <v>33399</v>
      </c>
      <c r="E80" s="21">
        <v>0</v>
      </c>
      <c r="F80" s="35">
        <f t="shared" si="0"/>
        <v>33399</v>
      </c>
      <c r="G80" s="39" t="s">
        <v>134</v>
      </c>
    </row>
    <row r="81" spans="1:7" ht="78" customHeight="1" x14ac:dyDescent="0.25">
      <c r="A81" s="18" t="s">
        <v>64</v>
      </c>
      <c r="B81" s="19" t="s">
        <v>65</v>
      </c>
      <c r="C81" s="20" t="s">
        <v>127</v>
      </c>
      <c r="D81" s="21">
        <v>797521</v>
      </c>
      <c r="E81" s="21">
        <v>797521</v>
      </c>
      <c r="F81" s="35">
        <f t="shared" ref="F81:F90" si="10">D81-E81</f>
        <v>0</v>
      </c>
      <c r="G81" s="39"/>
    </row>
    <row r="82" spans="1:7" ht="75.75" customHeight="1" x14ac:dyDescent="0.25">
      <c r="A82" s="18" t="s">
        <v>64</v>
      </c>
      <c r="B82" s="19" t="s">
        <v>65</v>
      </c>
      <c r="C82" s="20" t="s">
        <v>128</v>
      </c>
      <c r="D82" s="21">
        <v>407765</v>
      </c>
      <c r="E82" s="21">
        <v>407765</v>
      </c>
      <c r="F82" s="35">
        <f t="shared" si="10"/>
        <v>0</v>
      </c>
      <c r="G82" s="39"/>
    </row>
    <row r="83" spans="1:7" ht="60.75" customHeight="1" x14ac:dyDescent="0.25">
      <c r="A83" s="18" t="s">
        <v>69</v>
      </c>
      <c r="B83" s="19" t="s">
        <v>85</v>
      </c>
      <c r="C83" s="20" t="s">
        <v>86</v>
      </c>
      <c r="D83" s="21">
        <v>7386277.8499999996</v>
      </c>
      <c r="E83" s="21">
        <v>7185262.4299999997</v>
      </c>
      <c r="F83" s="35">
        <f t="shared" si="10"/>
        <v>201015.41999999993</v>
      </c>
      <c r="G83" s="39" t="s">
        <v>136</v>
      </c>
    </row>
    <row r="84" spans="1:7" ht="61.5" customHeight="1" x14ac:dyDescent="0.25">
      <c r="A84" s="18" t="s">
        <v>162</v>
      </c>
      <c r="B84" s="56" t="s">
        <v>160</v>
      </c>
      <c r="C84" s="20" t="s">
        <v>161</v>
      </c>
      <c r="D84" s="21">
        <v>28598</v>
      </c>
      <c r="E84" s="21">
        <v>26058.5</v>
      </c>
      <c r="F84" s="35">
        <f t="shared" ref="F84:F85" si="11">D84-E84</f>
        <v>2539.5</v>
      </c>
      <c r="G84" s="39" t="s">
        <v>136</v>
      </c>
    </row>
    <row r="85" spans="1:7" ht="75" customHeight="1" x14ac:dyDescent="0.25">
      <c r="A85" s="18" t="s">
        <v>70</v>
      </c>
      <c r="B85" s="19" t="s">
        <v>71</v>
      </c>
      <c r="C85" s="20" t="s">
        <v>129</v>
      </c>
      <c r="D85" s="21">
        <v>155000</v>
      </c>
      <c r="E85" s="21">
        <v>152000</v>
      </c>
      <c r="F85" s="35">
        <f t="shared" si="11"/>
        <v>3000</v>
      </c>
      <c r="G85" s="39" t="s">
        <v>136</v>
      </c>
    </row>
    <row r="86" spans="1:7" ht="75" customHeight="1" x14ac:dyDescent="0.25">
      <c r="A86" s="18" t="s">
        <v>164</v>
      </c>
      <c r="B86" s="56" t="s">
        <v>163</v>
      </c>
      <c r="C86" s="20" t="s">
        <v>165</v>
      </c>
      <c r="D86" s="21">
        <v>1549472</v>
      </c>
      <c r="E86" s="21">
        <v>1357453.66</v>
      </c>
      <c r="F86" s="35">
        <f t="shared" si="10"/>
        <v>192018.34000000008</v>
      </c>
      <c r="G86" s="39" t="s">
        <v>135</v>
      </c>
    </row>
    <row r="87" spans="1:7" ht="45.75" customHeight="1" x14ac:dyDescent="0.25">
      <c r="A87" s="18" t="s">
        <v>72</v>
      </c>
      <c r="B87" s="19" t="s">
        <v>73</v>
      </c>
      <c r="C87" s="20" t="s">
        <v>74</v>
      </c>
      <c r="D87" s="21">
        <v>558000</v>
      </c>
      <c r="E87" s="21">
        <v>500999.82</v>
      </c>
      <c r="F87" s="35">
        <f t="shared" si="10"/>
        <v>57000.179999999993</v>
      </c>
      <c r="G87" s="39" t="s">
        <v>133</v>
      </c>
    </row>
    <row r="88" spans="1:7" ht="47.25" x14ac:dyDescent="0.25">
      <c r="A88" s="18" t="s">
        <v>72</v>
      </c>
      <c r="B88" s="19" t="s">
        <v>73</v>
      </c>
      <c r="C88" s="20" t="s">
        <v>75</v>
      </c>
      <c r="D88" s="21">
        <v>851206.7</v>
      </c>
      <c r="E88" s="21">
        <v>843843.17</v>
      </c>
      <c r="F88" s="35">
        <f t="shared" si="10"/>
        <v>7363.5299999999115</v>
      </c>
      <c r="G88" s="39" t="s">
        <v>135</v>
      </c>
    </row>
    <row r="89" spans="1:7" ht="44.25" customHeight="1" x14ac:dyDescent="0.25">
      <c r="A89" s="18" t="s">
        <v>72</v>
      </c>
      <c r="B89" s="19" t="s">
        <v>73</v>
      </c>
      <c r="C89" s="20" t="s">
        <v>130</v>
      </c>
      <c r="D89" s="21">
        <v>77106</v>
      </c>
      <c r="E89" s="21">
        <v>77106</v>
      </c>
      <c r="F89" s="35">
        <f t="shared" si="10"/>
        <v>0</v>
      </c>
      <c r="G89" s="39"/>
    </row>
    <row r="90" spans="1:7" ht="63.75" customHeight="1" x14ac:dyDescent="0.25">
      <c r="A90" s="18" t="s">
        <v>76</v>
      </c>
      <c r="B90" s="19" t="s">
        <v>77</v>
      </c>
      <c r="C90" s="20" t="s">
        <v>131</v>
      </c>
      <c r="D90" s="21">
        <v>11805</v>
      </c>
      <c r="E90" s="21">
        <v>11805</v>
      </c>
      <c r="F90" s="35">
        <f t="shared" si="10"/>
        <v>0</v>
      </c>
      <c r="G90" s="39"/>
    </row>
    <row r="91" spans="1:7" s="53" customFormat="1" ht="26.25" customHeight="1" x14ac:dyDescent="0.25">
      <c r="A91" s="51"/>
      <c r="B91" s="51"/>
      <c r="C91" s="51"/>
      <c r="D91" s="52">
        <f>SUM(D13:D90)</f>
        <v>951420435.9000001</v>
      </c>
      <c r="E91" s="52">
        <f>SUM(E13:E90)</f>
        <v>936073624.16999972</v>
      </c>
      <c r="F91" s="52">
        <f>SUM(F13:F90)</f>
        <v>15346811.730000002</v>
      </c>
      <c r="G91" s="51"/>
    </row>
    <row r="92" spans="1:7" ht="6" customHeight="1" x14ac:dyDescent="0.25">
      <c r="A92" s="22"/>
      <c r="B92" s="22"/>
      <c r="C92" s="22"/>
      <c r="D92" s="22"/>
      <c r="E92" s="22"/>
      <c r="F92" s="22"/>
      <c r="G92" s="22"/>
    </row>
    <row r="93" spans="1:7" hidden="1" x14ac:dyDescent="0.25">
      <c r="A93" s="23" t="s">
        <v>78</v>
      </c>
      <c r="B93" s="23"/>
      <c r="C93" s="23"/>
      <c r="D93" s="23"/>
      <c r="E93" s="23"/>
      <c r="F93" s="23"/>
      <c r="G93" s="24"/>
    </row>
    <row r="94" spans="1:7" hidden="1" x14ac:dyDescent="0.25">
      <c r="A94" s="65" t="s">
        <v>78</v>
      </c>
      <c r="B94" s="66"/>
      <c r="C94" s="66"/>
      <c r="D94" s="66"/>
      <c r="E94" s="66"/>
      <c r="F94" s="66"/>
      <c r="G94" s="66"/>
    </row>
    <row r="95" spans="1:7" hidden="1" x14ac:dyDescent="0.25">
      <c r="A95" s="23" t="s">
        <v>78</v>
      </c>
      <c r="B95" s="23"/>
      <c r="C95" s="23"/>
      <c r="D95" s="23"/>
      <c r="E95" s="23"/>
      <c r="F95" s="23"/>
      <c r="G95" s="25"/>
    </row>
    <row r="96" spans="1:7" s="41" customFormat="1" ht="20.100000000000001" customHeight="1" x14ac:dyDescent="0.2">
      <c r="A96" s="48" t="s">
        <v>139</v>
      </c>
      <c r="B96" s="44"/>
      <c r="D96" s="57" t="s">
        <v>140</v>
      </c>
      <c r="E96" s="58"/>
    </row>
    <row r="97" spans="1:5" s="41" customFormat="1" ht="9.9499999999999993" customHeight="1" x14ac:dyDescent="0.2">
      <c r="A97" s="49"/>
      <c r="B97" s="45" t="s">
        <v>141</v>
      </c>
      <c r="D97" s="59" t="s">
        <v>142</v>
      </c>
      <c r="E97" s="60"/>
    </row>
    <row r="98" spans="1:5" s="41" customFormat="1" ht="3.75" customHeight="1" x14ac:dyDescent="0.2">
      <c r="A98" s="50"/>
      <c r="B98" s="46"/>
      <c r="D98" s="43"/>
      <c r="E98" s="43"/>
    </row>
    <row r="99" spans="1:5" s="41" customFormat="1" ht="17.25" customHeight="1" x14ac:dyDescent="0.2">
      <c r="A99" s="48" t="s">
        <v>143</v>
      </c>
      <c r="B99" s="47"/>
      <c r="D99" s="57" t="s">
        <v>145</v>
      </c>
      <c r="E99" s="58"/>
    </row>
    <row r="100" spans="1:5" s="41" customFormat="1" ht="12" customHeight="1" x14ac:dyDescent="0.2">
      <c r="A100" s="42"/>
      <c r="B100" s="45" t="s">
        <v>141</v>
      </c>
      <c r="D100" s="59" t="s">
        <v>142</v>
      </c>
      <c r="E100" s="60"/>
    </row>
    <row r="102" spans="1:5" x14ac:dyDescent="0.25">
      <c r="A102" s="1" t="s">
        <v>144</v>
      </c>
    </row>
  </sheetData>
  <mergeCells count="7">
    <mergeCell ref="D99:E99"/>
    <mergeCell ref="D100:E100"/>
    <mergeCell ref="A4:G4"/>
    <mergeCell ref="C8:G8"/>
    <mergeCell ref="A94:G94"/>
    <mergeCell ref="D96:E96"/>
    <mergeCell ref="D97:E97"/>
  </mergeCells>
  <pageMargins left="0.59055118110236227" right="0.39370078740157483" top="0.39370078740157483" bottom="0.19685039370078741" header="0.51181102362204722" footer="0.51181102362204722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66G &lt;/Code&gt;&#10;  &lt;DocLink&gt;1556886&lt;/DocLink&gt;&#10;  &lt;DocName&gt;Сведения об исполнении мероприятий в рамках целевых программ&lt;/DocName&gt;&#10;  &lt;VariantName&gt;SV_0503166G_20160101_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8041D9-0BBD-44EB-8714-D31D3BBEE23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USER-PC\User52</dc:creator>
  <cp:lastModifiedBy>ФЕДОР</cp:lastModifiedBy>
  <cp:lastPrinted>2023-03-05T15:28:54Z</cp:lastPrinted>
  <dcterms:created xsi:type="dcterms:W3CDTF">2022-02-28T08:49:00Z</dcterms:created>
  <dcterms:modified xsi:type="dcterms:W3CDTF">2023-03-05T15:45:01Z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Сведения об исполнении мероприятий в рамках целевых программ</vt:lpwstr>
  </property>
  <property fmtid="{D5CDD505-2E9C-101B-9397-08002B2CF9AE}" pid="3" name="Название отчета">
    <vt:lpwstr>SV_0503166G_20160101_1.xlsx</vt:lpwstr>
  </property>
  <property fmtid="{D5CDD505-2E9C-101B-9397-08002B2CF9AE}" pid="4" name="Версия клиента">
    <vt:lpwstr>20.2.0.35101 (.NET 4.0)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mo_37013</vt:lpwstr>
  </property>
  <property fmtid="{D5CDD505-2E9C-101B-9397-08002B2CF9AE}" pid="10" name="Шаблон">
    <vt:lpwstr>SV_0503166G_20160101_1.xlt</vt:lpwstr>
  </property>
  <property fmtid="{D5CDD505-2E9C-101B-9397-08002B2CF9AE}" pid="11" name="Локальная база">
    <vt:lpwstr>не используется</vt:lpwstr>
  </property>
</Properties>
</file>